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mariateresa.mazzotta\Documents\1 - AS_COBOL_Sogei\13 - DOCUMENTI DICEMBRE\4 - Da Pubblicare1912\"/>
    </mc:Choice>
  </mc:AlternateContent>
  <xr:revisionPtr revIDLastSave="0" documentId="13_ncr:1_{6FCFA770-4B96-46B1-A8BC-3AEBAA086EDD}" xr6:coauthVersionLast="47" xr6:coauthVersionMax="47" xr10:uidLastSave="{00000000-0000-0000-0000-000000000000}"/>
  <workbookProtection workbookAlgorithmName="SHA-512" workbookHashValue="RpInvET5TErxO+r9a/aGoAWN6fqW3m6awGjmPWcd0Lzh16ylj+p/N8rX2uJbOC3sYzWVAwrQy+LCn4Da2TgW6g==" workbookSaltValue="L8UVkPq4+qBKdOGDKFzbwg==" workbookSpinCount="100000" lockStructure="1"/>
  <bookViews>
    <workbookView xWindow="-108" yWindow="-108" windowWidth="23256" windowHeight="12456" xr2:uid="{FE25BCDF-BB1E-452A-9C3D-7006CD9059EE}"/>
  </bookViews>
  <sheets>
    <sheet name="Allegato n. 14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" l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K60" i="1"/>
  <c r="K59" i="1"/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2" i="1"/>
  <c r="L60" i="1"/>
  <c r="L59" i="1"/>
  <c r="L61" i="1" l="1"/>
  <c r="I60" i="1"/>
  <c r="I59" i="1"/>
  <c r="K57" i="1"/>
  <c r="I57" i="1"/>
  <c r="K56" i="1"/>
  <c r="I56" i="1"/>
  <c r="K55" i="1"/>
  <c r="I55" i="1"/>
  <c r="K54" i="1"/>
  <c r="I54" i="1"/>
  <c r="K53" i="1"/>
  <c r="I53" i="1"/>
  <c r="K52" i="1"/>
  <c r="I52" i="1"/>
  <c r="K51" i="1"/>
  <c r="I51" i="1"/>
  <c r="K50" i="1"/>
  <c r="I50" i="1"/>
  <c r="K49" i="1"/>
  <c r="I49" i="1"/>
  <c r="K48" i="1"/>
  <c r="I48" i="1"/>
  <c r="K47" i="1"/>
  <c r="I47" i="1"/>
  <c r="K46" i="1"/>
  <c r="I46" i="1"/>
  <c r="K45" i="1"/>
  <c r="I45" i="1"/>
  <c r="K44" i="1"/>
  <c r="I44" i="1"/>
  <c r="K43" i="1"/>
  <c r="I43" i="1"/>
  <c r="K42" i="1"/>
  <c r="I42" i="1"/>
  <c r="K41" i="1"/>
  <c r="I41" i="1"/>
  <c r="K40" i="1"/>
  <c r="I40" i="1"/>
  <c r="K39" i="1"/>
  <c r="I39" i="1"/>
  <c r="K38" i="1"/>
  <c r="I38" i="1"/>
  <c r="K37" i="1"/>
  <c r="I37" i="1"/>
  <c r="K36" i="1"/>
  <c r="I36" i="1"/>
  <c r="K35" i="1"/>
  <c r="I35" i="1"/>
  <c r="K34" i="1"/>
  <c r="I34" i="1"/>
  <c r="K33" i="1"/>
  <c r="I33" i="1"/>
  <c r="K32" i="1"/>
  <c r="I32" i="1"/>
  <c r="K31" i="1"/>
  <c r="I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3" i="1"/>
  <c r="K2" i="1"/>
  <c r="K4" i="1" l="1"/>
  <c r="K61" i="1" s="1"/>
</calcChain>
</file>

<file path=xl/sharedStrings.xml><?xml version="1.0" encoding="utf-8"?>
<sst xmlns="http://schemas.openxmlformats.org/spreadsheetml/2006/main" count="300" uniqueCount="81">
  <si>
    <t xml:space="preserve">Mercato </t>
  </si>
  <si>
    <t>Tipologia</t>
  </si>
  <si>
    <t>Descrizione</t>
  </si>
  <si>
    <t>Nome Prodotto</t>
  </si>
  <si>
    <t>Serial Number</t>
  </si>
  <si>
    <t>Prezzo Annuo Unitario/Base d'asta. 
IVA Esclusa</t>
  </si>
  <si>
    <t>Q.tà</t>
  </si>
  <si>
    <t>Prezzo Tot. /1Y
IVA Esclusa</t>
  </si>
  <si>
    <t>Anni</t>
  </si>
  <si>
    <t>Prezzo tot. offerto
IVA Esclusa</t>
  </si>
  <si>
    <t>Alert</t>
  </si>
  <si>
    <t>DAG</t>
  </si>
  <si>
    <t>Base</t>
  </si>
  <si>
    <t>Subscription</t>
  </si>
  <si>
    <t>Rocket Visual COBOL for Eclipse Distributed Edition for AIX Subscription License</t>
  </si>
  <si>
    <t>600000213306</t>
  </si>
  <si>
    <t>600000213307</t>
  </si>
  <si>
    <t>600000213308</t>
  </si>
  <si>
    <t>Rocket COBOL Server for AIX Subscription License</t>
  </si>
  <si>
    <t>600000213309</t>
  </si>
  <si>
    <t>600000213310</t>
  </si>
  <si>
    <t>600000213311</t>
  </si>
  <si>
    <t>600000213312</t>
  </si>
  <si>
    <t>600000213313</t>
  </si>
  <si>
    <t>600000213314</t>
  </si>
  <si>
    <t>Rocket ACUCOBOL-GT Dev Sys All UNIX and Linux Subscription License</t>
  </si>
  <si>
    <t>2536706</t>
  </si>
  <si>
    <t>Rocket ACUCOBOL-GT Runtime for UNIX Linux Subscription License</t>
  </si>
  <si>
    <t>2536707</t>
  </si>
  <si>
    <t>2536708</t>
  </si>
  <si>
    <t>Rocket Acu4GL for Oracle for UNIX Linux Subscription License</t>
  </si>
  <si>
    <t>2536709</t>
  </si>
  <si>
    <t>2536710</t>
  </si>
  <si>
    <t>2536711</t>
  </si>
  <si>
    <t>2536712</t>
  </si>
  <si>
    <t>2536713</t>
  </si>
  <si>
    <t>2536714</t>
  </si>
  <si>
    <t>2536715</t>
  </si>
  <si>
    <t>2536716</t>
  </si>
  <si>
    <t>2559064</t>
  </si>
  <si>
    <t>2559066</t>
  </si>
  <si>
    <t>2621113</t>
  </si>
  <si>
    <t>2621114</t>
  </si>
  <si>
    <t>2621115</t>
  </si>
  <si>
    <t>2621116</t>
  </si>
  <si>
    <t>Opzione</t>
  </si>
  <si>
    <t>Bundle rinnovo 1Y NoiPA Sanità</t>
  </si>
  <si>
    <t>Rinnovo 1Y</t>
  </si>
  <si>
    <t>SOGEI</t>
  </si>
  <si>
    <t>600000067179</t>
  </si>
  <si>
    <t>Rocket Data Express for z/OS  Subscription License</t>
  </si>
  <si>
    <t>600000312618</t>
  </si>
  <si>
    <t>Rocket Net Express Subscription License</t>
  </si>
  <si>
    <t>600000602369</t>
  </si>
  <si>
    <t>Rocket Server for COBOL Non Mainframe Subscription License</t>
  </si>
  <si>
    <t>600000602370</t>
  </si>
  <si>
    <t>Rocket Visual COBOL for Eclipse Distributed Edition for Red Hat x86-64 Subscription License</t>
  </si>
  <si>
    <t>600000645026</t>
  </si>
  <si>
    <t>600000067178</t>
  </si>
  <si>
    <t>Rocket COBOL Server for Red Hat Linux/Oracle Linux on x86-64 Subscription License</t>
  </si>
  <si>
    <t>600000388465</t>
  </si>
  <si>
    <t>600000570010</t>
  </si>
  <si>
    <t>600000570011</t>
  </si>
  <si>
    <t>600000602372</t>
  </si>
  <si>
    <t>600000602373</t>
  </si>
  <si>
    <t>600000602374</t>
  </si>
  <si>
    <t>600000602375</t>
  </si>
  <si>
    <t>600000602376</t>
  </si>
  <si>
    <t>600000602377</t>
  </si>
  <si>
    <t>600000602378</t>
  </si>
  <si>
    <t>600000602379</t>
  </si>
  <si>
    <t>600000602380</t>
  </si>
  <si>
    <t>Mercato</t>
  </si>
  <si>
    <t>Prezzo Tot. /1Y</t>
  </si>
  <si>
    <t>OK</t>
  </si>
  <si>
    <t>Servizi Prof.</t>
  </si>
  <si>
    <t>Base d'asta 2022</t>
  </si>
  <si>
    <t>Prezzo Totale Offerto</t>
  </si>
  <si>
    <t>Supporto Tecnico Specialistico  CBL-AUG5-PD-850</t>
  </si>
  <si>
    <t>Supporto tecnico Specialistico  CBL-AUG5-PD-850</t>
  </si>
  <si>
    <t>Classificazione: Ambito Pubblico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</si>
</sst>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\ &quot;€&quot;"/>
    <numFmt numFmtId="165" formatCode="_-* #,##0_-;\-* #,##0_-;_-* &quot;-&quot;??_-;_-@_-"/>
    <numFmt numFmtId="166" formatCode="[$€-2]\ #,##0.00;[Red]\-[$€-2]\ #,##0.00"/>
  </numFmts>
  <fonts count="16" x14ac:knownFonts="1">
    <font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Aptos Narrow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u/>
      <sz val="11"/>
      <color rgb="FF000000"/>
      <name val="Calibri"/>
      <family val="2"/>
    </font>
    <font>
      <u/>
      <sz val="11"/>
      <color theme="1"/>
      <name val="Calibri"/>
      <family val="2"/>
    </font>
    <font>
      <sz val="10"/>
      <color rgb="FF000000"/>
      <name val="Consolas"/>
      <family val="3"/>
    </font>
    <font>
      <u/>
      <sz val="11"/>
      <name val="Calibri"/>
      <family val="2"/>
    </font>
    <font>
      <b/>
      <sz val="10"/>
      <name val="Calibri"/>
      <family val="2"/>
    </font>
    <font>
      <b/>
      <sz val="9"/>
      <color rgb="FF002060"/>
      <name val="Calibri"/>
      <family val="2"/>
    </font>
    <font>
      <sz val="9"/>
      <color rgb="FF254061"/>
      <name val="Calibri"/>
      <family val="2"/>
    </font>
    <font>
      <b/>
      <sz val="9"/>
      <color theme="1"/>
      <name val="Calibri"/>
      <family val="2"/>
    </font>
    <font>
      <i/>
      <sz val="9"/>
      <color theme="1"/>
      <name val="Calibri"/>
      <family val="2"/>
    </font>
    <font>
      <b/>
      <sz val="10"/>
      <color theme="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54">
    <xf numFmtId="0" fontId="0" fillId="0" borderId="0" xfId="0"/>
    <xf numFmtId="0" fontId="10" fillId="4" borderId="4" xfId="0" applyFont="1" applyFill="1" applyBorder="1" applyAlignment="1" applyProtection="1">
      <alignment horizontal="center" vertical="center" wrapText="1" readingOrder="1"/>
      <protection hidden="1"/>
    </xf>
    <xf numFmtId="0" fontId="2" fillId="0" borderId="0" xfId="0" applyFont="1" applyProtection="1"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 applyProtection="1">
      <alignment horizontal="left" vertical="center"/>
      <protection hidden="1"/>
    </xf>
    <xf numFmtId="0" fontId="5" fillId="0" borderId="1" xfId="0" applyFont="1" applyBorder="1" applyProtection="1">
      <protection hidden="1"/>
    </xf>
    <xf numFmtId="0" fontId="5" fillId="0" borderId="1" xfId="0" quotePrefix="1" applyFont="1" applyBorder="1" applyAlignment="1" applyProtection="1">
      <alignment horizontal="left"/>
      <protection hidden="1"/>
    </xf>
    <xf numFmtId="0" fontId="5" fillId="0" borderId="1" xfId="0" applyFont="1" applyBorder="1" applyAlignment="1" applyProtection="1">
      <alignment horizontal="center"/>
      <protection hidden="1"/>
    </xf>
    <xf numFmtId="164" fontId="5" fillId="0" borderId="1" xfId="0" quotePrefix="1" applyNumberFormat="1" applyFont="1" applyBorder="1" applyAlignment="1" applyProtection="1">
      <alignment horizontal="right"/>
      <protection hidden="1"/>
    </xf>
    <xf numFmtId="0" fontId="5" fillId="0" borderId="1" xfId="0" applyFont="1" applyBorder="1" applyAlignment="1" applyProtection="1">
      <alignment horizontal="left"/>
      <protection hidden="1"/>
    </xf>
    <xf numFmtId="164" fontId="5" fillId="0" borderId="1" xfId="0" applyNumberFormat="1" applyFont="1" applyBorder="1" applyAlignment="1" applyProtection="1">
      <alignment horizontal="right"/>
      <protection hidden="1"/>
    </xf>
    <xf numFmtId="0" fontId="6" fillId="0" borderId="1" xfId="0" applyFont="1" applyBorder="1" applyAlignment="1" applyProtection="1">
      <alignment horizontal="left" vertical="center"/>
      <protection hidden="1"/>
    </xf>
    <xf numFmtId="0" fontId="9" fillId="0" borderId="1" xfId="0" applyFont="1" applyBorder="1" applyAlignment="1" applyProtection="1">
      <alignment horizontal="center"/>
      <protection hidden="1"/>
    </xf>
    <xf numFmtId="164" fontId="9" fillId="0" borderId="1" xfId="0" applyNumberFormat="1" applyFont="1" applyBorder="1" applyAlignment="1" applyProtection="1">
      <alignment horizontal="right"/>
      <protection hidden="1"/>
    </xf>
    <xf numFmtId="0" fontId="7" fillId="0" borderId="0" xfId="0" applyFont="1" applyProtection="1"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Border="1" applyAlignment="1" applyProtection="1">
      <alignment horizontal="right"/>
      <protection hidden="1"/>
    </xf>
    <xf numFmtId="1" fontId="5" fillId="0" borderId="1" xfId="0" applyNumberFormat="1" applyFont="1" applyBorder="1" applyAlignment="1" applyProtection="1">
      <alignment horizontal="left"/>
      <protection hidden="1"/>
    </xf>
    <xf numFmtId="0" fontId="8" fillId="0" borderId="0" xfId="0" applyFont="1" applyProtection="1">
      <protection hidden="1"/>
    </xf>
    <xf numFmtId="1" fontId="5" fillId="0" borderId="1" xfId="0" applyNumberFormat="1" applyFont="1" applyBorder="1" applyAlignment="1" applyProtection="1">
      <alignment horizontal="left" vertical="center" wrapText="1"/>
      <protection hidden="1"/>
    </xf>
    <xf numFmtId="164" fontId="5" fillId="0" borderId="1" xfId="0" applyNumberFormat="1" applyFont="1" applyBorder="1" applyAlignment="1" applyProtection="1">
      <alignment horizontal="right" vertical="center" wrapText="1"/>
      <protection hidden="1"/>
    </xf>
    <xf numFmtId="0" fontId="2" fillId="0" borderId="1" xfId="0" applyFont="1" applyBorder="1" applyProtection="1">
      <protection hidden="1"/>
    </xf>
    <xf numFmtId="164" fontId="5" fillId="0" borderId="2" xfId="0" applyNumberFormat="1" applyFont="1" applyBorder="1" applyAlignment="1" applyProtection="1">
      <alignment horizontal="right" vertical="center" wrapText="1"/>
      <protection hidden="1"/>
    </xf>
    <xf numFmtId="0" fontId="1" fillId="0" borderId="3" xfId="0" applyFont="1" applyBorder="1" applyAlignment="1" applyProtection="1">
      <alignment horizontal="right"/>
      <protection hidden="1"/>
    </xf>
    <xf numFmtId="165" fontId="2" fillId="0" borderId="0" xfId="1" applyNumberFormat="1" applyFont="1" applyAlignment="1" applyProtection="1">
      <alignment horizontal="center"/>
      <protection hidden="1"/>
    </xf>
    <xf numFmtId="164" fontId="1" fillId="0" borderId="3" xfId="0" applyNumberFormat="1" applyFont="1" applyBorder="1" applyAlignment="1" applyProtection="1">
      <alignment horizontal="right"/>
      <protection hidden="1"/>
    </xf>
    <xf numFmtId="0" fontId="2" fillId="0" borderId="0" xfId="0" applyFont="1" applyAlignment="1" applyProtection="1">
      <alignment horizontal="right"/>
      <protection hidden="1"/>
    </xf>
    <xf numFmtId="0" fontId="2" fillId="2" borderId="0" xfId="0" applyFont="1" applyFill="1" applyProtection="1">
      <protection hidden="1"/>
    </xf>
    <xf numFmtId="166" fontId="2" fillId="0" borderId="0" xfId="0" applyNumberFormat="1" applyFont="1" applyAlignment="1" applyProtection="1">
      <alignment horizontal="right"/>
      <protection hidden="1"/>
    </xf>
    <xf numFmtId="0" fontId="1" fillId="0" borderId="0" xfId="0" applyFont="1" applyProtection="1">
      <protection hidden="1"/>
    </xf>
    <xf numFmtId="0" fontId="14" fillId="0" borderId="0" xfId="0" applyFont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164" fontId="5" fillId="6" borderId="1" xfId="0" applyNumberFormat="1" applyFont="1" applyFill="1" applyBorder="1" applyAlignment="1" applyProtection="1">
      <alignment horizontal="right"/>
      <protection hidden="1"/>
    </xf>
    <xf numFmtId="164" fontId="2" fillId="6" borderId="1" xfId="0" applyNumberFormat="1" applyFont="1" applyFill="1" applyBorder="1" applyAlignment="1" applyProtection="1">
      <alignment horizontal="right"/>
      <protection hidden="1"/>
    </xf>
    <xf numFmtId="164" fontId="5" fillId="6" borderId="1" xfId="0" applyNumberFormat="1" applyFont="1" applyFill="1" applyBorder="1" applyAlignment="1" applyProtection="1">
      <alignment horizontal="right" vertical="center" wrapText="1"/>
      <protection hidden="1"/>
    </xf>
    <xf numFmtId="164" fontId="5" fillId="5" borderId="1" xfId="0" quotePrefix="1" applyNumberFormat="1" applyFont="1" applyFill="1" applyBorder="1" applyAlignment="1" applyProtection="1">
      <alignment horizontal="right"/>
      <protection locked="0"/>
    </xf>
    <xf numFmtId="164" fontId="5" fillId="5" borderId="1" xfId="0" applyNumberFormat="1" applyFont="1" applyFill="1" applyBorder="1" applyAlignment="1" applyProtection="1">
      <alignment horizontal="right"/>
      <protection locked="0"/>
    </xf>
    <xf numFmtId="164" fontId="2" fillId="5" borderId="1" xfId="0" applyNumberFormat="1" applyFont="1" applyFill="1" applyBorder="1" applyAlignment="1" applyProtection="1">
      <alignment horizontal="right"/>
      <protection locked="0"/>
    </xf>
    <xf numFmtId="164" fontId="5" fillId="5" borderId="1" xfId="0" applyNumberFormat="1" applyFont="1" applyFill="1" applyBorder="1" applyAlignment="1" applyProtection="1">
      <alignment horizontal="right" vertical="center" wrapText="1"/>
      <protection locked="0"/>
    </xf>
    <xf numFmtId="164" fontId="5" fillId="6" borderId="1" xfId="0" applyNumberFormat="1" applyFont="1" applyFill="1" applyBorder="1" applyAlignment="1">
      <alignment horizontal="right"/>
    </xf>
    <xf numFmtId="164" fontId="7" fillId="6" borderId="1" xfId="0" applyNumberFormat="1" applyFont="1" applyFill="1" applyBorder="1" applyAlignment="1" applyProtection="1">
      <alignment horizontal="right"/>
      <protection hidden="1"/>
    </xf>
    <xf numFmtId="164" fontId="7" fillId="5" borderId="1" xfId="0" applyNumberFormat="1" applyFont="1" applyFill="1" applyBorder="1" applyAlignment="1" applyProtection="1">
      <alignment horizontal="right"/>
      <protection locked="0"/>
    </xf>
    <xf numFmtId="0" fontId="10" fillId="4" borderId="4" xfId="0" applyFont="1" applyFill="1" applyBorder="1" applyAlignment="1" applyProtection="1">
      <alignment horizontal="center" vertical="center" wrapText="1" readingOrder="1"/>
      <protection locked="0"/>
    </xf>
    <xf numFmtId="0" fontId="2" fillId="0" borderId="0" xfId="0" applyFont="1" applyProtection="1">
      <protection locked="0"/>
    </xf>
    <xf numFmtId="0" fontId="5" fillId="0" borderId="0" xfId="0" applyFont="1" applyProtection="1">
      <protection locked="0"/>
    </xf>
    <xf numFmtId="164" fontId="1" fillId="0" borderId="3" xfId="0" applyNumberFormat="1" applyFont="1" applyBorder="1" applyAlignment="1" applyProtection="1">
      <alignment horizontal="right"/>
      <protection locked="0"/>
    </xf>
    <xf numFmtId="0" fontId="2" fillId="3" borderId="0" xfId="0" applyFont="1" applyFill="1" applyAlignment="1" applyProtection="1">
      <alignment horizontal="right"/>
      <protection locked="0"/>
    </xf>
    <xf numFmtId="0" fontId="11" fillId="4" borderId="7" xfId="0" applyFont="1" applyFill="1" applyBorder="1" applyAlignment="1" applyProtection="1">
      <alignment horizontal="center" vertical="center" wrapText="1" readingOrder="1"/>
      <protection locked="0"/>
    </xf>
    <xf numFmtId="2" fontId="12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5" fillId="4" borderId="4" xfId="0" applyFont="1" applyFill="1" applyBorder="1" applyAlignment="1" applyProtection="1">
      <alignment horizontal="center" vertical="center" wrapText="1" readingOrder="1"/>
      <protection locked="0"/>
    </xf>
    <xf numFmtId="2" fontId="13" fillId="0" borderId="8" xfId="0" applyNumberFormat="1" applyFont="1" applyBorder="1" applyAlignment="1" applyProtection="1">
      <alignment horizontal="center" vertical="center" wrapText="1" readingOrder="1"/>
      <protection locked="0"/>
    </xf>
    <xf numFmtId="164" fontId="2" fillId="0" borderId="0" xfId="0" applyNumberFormat="1" applyFont="1" applyProtection="1">
      <protection hidden="1"/>
    </xf>
    <xf numFmtId="0" fontId="10" fillId="4" borderId="5" xfId="0" applyFont="1" applyFill="1" applyBorder="1" applyAlignment="1" applyProtection="1">
      <alignment horizontal="center" vertical="center" wrapText="1" readingOrder="1"/>
      <protection hidden="1"/>
    </xf>
    <xf numFmtId="0" fontId="0" fillId="0" borderId="6" xfId="0" applyBorder="1" applyAlignment="1" applyProtection="1">
      <alignment horizontal="center" vertical="center" wrapText="1" readingOrder="1"/>
      <protection hidden="1"/>
    </xf>
  </cellXfs>
  <cellStyles count="3">
    <cellStyle name="Migliaia" xfId="1" builtinId="3"/>
    <cellStyle name="Migliaia 2" xfId="2" xr:uid="{16172574-DDDD-4864-A192-81C70F48CAA5}"/>
    <cellStyle name="Normale" xfId="0" builtinId="0"/>
  </cellStyles>
  <dxfs count="6"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E8F907"/>
      <color rgb="FFDAE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841A1-BFCB-4347-ABD1-11E18B7C960B}">
  <dimension ref="A1:M359"/>
  <sheetViews>
    <sheetView showGridLines="0" tabSelected="1" topLeftCell="A53" zoomScale="80" zoomScaleNormal="80" workbookViewId="0">
      <selection activeCell="G2" sqref="G2:G60"/>
    </sheetView>
  </sheetViews>
  <sheetFormatPr defaultColWidth="9.109375" defaultRowHeight="14.4" x14ac:dyDescent="0.3"/>
  <cols>
    <col min="1" max="2" width="9.109375" style="2" customWidth="1"/>
    <col min="3" max="3" width="14" style="2" customWidth="1"/>
    <col min="4" max="4" width="81.109375" style="2" customWidth="1"/>
    <col min="5" max="5" width="15.33203125" style="2" bestFit="1" customWidth="1"/>
    <col min="6" max="6" width="15.33203125" style="2" customWidth="1"/>
    <col min="7" max="7" width="17.33203125" style="46" bestFit="1" customWidth="1"/>
    <col min="8" max="8" width="5" style="31" bestFit="1" customWidth="1"/>
    <col min="9" max="9" width="20.5546875" style="26" customWidth="1"/>
    <col min="10" max="10" width="5.44140625" style="24" bestFit="1" customWidth="1"/>
    <col min="11" max="11" width="16.6640625" style="26" bestFit="1" customWidth="1"/>
    <col min="12" max="12" width="60" style="43" customWidth="1"/>
    <col min="13" max="13" width="16.44140625" style="2" bestFit="1" customWidth="1"/>
    <col min="14" max="16384" width="9.109375" style="2"/>
  </cols>
  <sheetData>
    <row r="1" spans="1:12" ht="55.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42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47" t="s">
        <v>10</v>
      </c>
    </row>
    <row r="2" spans="1:12" x14ac:dyDescent="0.3">
      <c r="A2" s="3" t="s">
        <v>11</v>
      </c>
      <c r="B2" s="4" t="s">
        <v>12</v>
      </c>
      <c r="C2" s="5" t="s">
        <v>13</v>
      </c>
      <c r="D2" s="6" t="s">
        <v>14</v>
      </c>
      <c r="E2" s="6" t="s">
        <v>15</v>
      </c>
      <c r="F2" s="39">
        <v>2352.2800000000002</v>
      </c>
      <c r="G2" s="35"/>
      <c r="H2" s="7">
        <v>1</v>
      </c>
      <c r="I2" s="8">
        <f>G2*H2</f>
        <v>0</v>
      </c>
      <c r="J2" s="7">
        <v>3</v>
      </c>
      <c r="K2" s="8">
        <f t="shared" ref="K2:K57" si="0">G2*H2*J2</f>
        <v>0</v>
      </c>
      <c r="L2" s="48" t="str">
        <f>IF(OR(ISBLANK(G2),G2&lt;0.01),"Attenzione, immettere un valore positivo con al massimo due decimali",IF(ISTEXT(G2),"Attenzione carattere al posto di un numero!",IF((G2)&gt;F2,"Attenzione, superata Base d'asta!","OK")))</f>
        <v>Attenzione, immettere un valore positivo con al massimo due decimali</v>
      </c>
    </row>
    <row r="3" spans="1:12" x14ac:dyDescent="0.3">
      <c r="A3" s="3" t="s">
        <v>11</v>
      </c>
      <c r="B3" s="4" t="s">
        <v>12</v>
      </c>
      <c r="C3" s="5" t="s">
        <v>13</v>
      </c>
      <c r="D3" s="6" t="s">
        <v>14</v>
      </c>
      <c r="E3" s="9" t="s">
        <v>16</v>
      </c>
      <c r="F3" s="39">
        <v>2352.2800000000002</v>
      </c>
      <c r="G3" s="35"/>
      <c r="H3" s="7">
        <v>1</v>
      </c>
      <c r="I3" s="10">
        <f t="shared" ref="I3:I60" si="1">G3*H3</f>
        <v>0</v>
      </c>
      <c r="J3" s="7">
        <v>3</v>
      </c>
      <c r="K3" s="10">
        <f t="shared" si="0"/>
        <v>0</v>
      </c>
      <c r="L3" s="48" t="str">
        <f>IF(OR(ISBLANK(G3),G3&lt;0.01),"Attenzione, immettere un valore positivo con al massimo due decimali",IF(ISTEXT(G3),"Attenzione carattere al posto di un numero!",IF((G3)&gt;F3,"Attenzione, superata Base d'asta!","OK")))</f>
        <v>Attenzione, immettere un valore positivo con al massimo due decimali</v>
      </c>
    </row>
    <row r="4" spans="1:12" x14ac:dyDescent="0.3">
      <c r="A4" s="3" t="s">
        <v>11</v>
      </c>
      <c r="B4" s="4" t="s">
        <v>12</v>
      </c>
      <c r="C4" s="5" t="s">
        <v>13</v>
      </c>
      <c r="D4" s="6" t="s">
        <v>14</v>
      </c>
      <c r="E4" s="9" t="s">
        <v>17</v>
      </c>
      <c r="F4" s="39">
        <v>2352.2800000000002</v>
      </c>
      <c r="G4" s="35"/>
      <c r="H4" s="7">
        <v>1</v>
      </c>
      <c r="I4" s="10">
        <f t="shared" si="1"/>
        <v>0</v>
      </c>
      <c r="J4" s="7">
        <v>3</v>
      </c>
      <c r="K4" s="10">
        <f t="shared" si="0"/>
        <v>0</v>
      </c>
      <c r="L4" s="48" t="str">
        <f t="shared" ref="L4:L60" si="2">IF(OR(ISBLANK(G4),G4&lt;0.01),"Attenzione, immettere un valore positivo con al massimo due decimali",IF(ISTEXT(G4),"Attenzione carattere al posto di un numero!",IF((G4)&gt;F4,"Attenzione, superata Base d'asta!","OK")))</f>
        <v>Attenzione, immettere un valore positivo con al massimo due decimali</v>
      </c>
    </row>
    <row r="5" spans="1:12" x14ac:dyDescent="0.3">
      <c r="A5" s="3" t="s">
        <v>11</v>
      </c>
      <c r="B5" s="4" t="s">
        <v>12</v>
      </c>
      <c r="C5" s="5" t="s">
        <v>13</v>
      </c>
      <c r="D5" s="6" t="s">
        <v>18</v>
      </c>
      <c r="E5" s="6" t="s">
        <v>19</v>
      </c>
      <c r="F5" s="39">
        <v>6924.7033333333338</v>
      </c>
      <c r="G5" s="36"/>
      <c r="H5" s="7">
        <v>1</v>
      </c>
      <c r="I5" s="10">
        <f t="shared" si="1"/>
        <v>0</v>
      </c>
      <c r="J5" s="7">
        <v>3</v>
      </c>
      <c r="K5" s="10">
        <f t="shared" si="0"/>
        <v>0</v>
      </c>
      <c r="L5" s="48" t="str">
        <f t="shared" si="2"/>
        <v>Attenzione, immettere un valore positivo con al massimo due decimali</v>
      </c>
    </row>
    <row r="6" spans="1:12" x14ac:dyDescent="0.3">
      <c r="A6" s="3" t="s">
        <v>11</v>
      </c>
      <c r="B6" s="4" t="s">
        <v>12</v>
      </c>
      <c r="C6" s="5" t="s">
        <v>13</v>
      </c>
      <c r="D6" s="6" t="s">
        <v>18</v>
      </c>
      <c r="E6" s="9" t="s">
        <v>20</v>
      </c>
      <c r="F6" s="39">
        <v>6924.7033333333338</v>
      </c>
      <c r="G6" s="36"/>
      <c r="H6" s="7">
        <v>1</v>
      </c>
      <c r="I6" s="10">
        <f t="shared" si="1"/>
        <v>0</v>
      </c>
      <c r="J6" s="7">
        <v>3</v>
      </c>
      <c r="K6" s="10">
        <f t="shared" si="0"/>
        <v>0</v>
      </c>
      <c r="L6" s="48" t="str">
        <f t="shared" si="2"/>
        <v>Attenzione, immettere un valore positivo con al massimo due decimali</v>
      </c>
    </row>
    <row r="7" spans="1:12" x14ac:dyDescent="0.3">
      <c r="A7" s="3" t="s">
        <v>11</v>
      </c>
      <c r="B7" s="4" t="s">
        <v>12</v>
      </c>
      <c r="C7" s="5" t="s">
        <v>13</v>
      </c>
      <c r="D7" s="6" t="s">
        <v>18</v>
      </c>
      <c r="E7" s="9" t="s">
        <v>21</v>
      </c>
      <c r="F7" s="39">
        <v>6000.55</v>
      </c>
      <c r="G7" s="36"/>
      <c r="H7" s="7">
        <v>1</v>
      </c>
      <c r="I7" s="10">
        <f t="shared" si="1"/>
        <v>0</v>
      </c>
      <c r="J7" s="7">
        <v>3</v>
      </c>
      <c r="K7" s="10">
        <f t="shared" si="0"/>
        <v>0</v>
      </c>
      <c r="L7" s="48" t="str">
        <f t="shared" si="2"/>
        <v>Attenzione, immettere un valore positivo con al massimo due decimali</v>
      </c>
    </row>
    <row r="8" spans="1:12" x14ac:dyDescent="0.3">
      <c r="A8" s="3" t="s">
        <v>11</v>
      </c>
      <c r="B8" s="4" t="s">
        <v>12</v>
      </c>
      <c r="C8" s="5" t="s">
        <v>13</v>
      </c>
      <c r="D8" s="6" t="s">
        <v>18</v>
      </c>
      <c r="E8" s="9" t="s">
        <v>22</v>
      </c>
      <c r="F8" s="39">
        <v>6000.55</v>
      </c>
      <c r="G8" s="36"/>
      <c r="H8" s="7">
        <v>1</v>
      </c>
      <c r="I8" s="10">
        <f t="shared" si="1"/>
        <v>0</v>
      </c>
      <c r="J8" s="7">
        <v>3</v>
      </c>
      <c r="K8" s="10">
        <f t="shared" si="0"/>
        <v>0</v>
      </c>
      <c r="L8" s="48" t="str">
        <f t="shared" si="2"/>
        <v>Attenzione, immettere un valore positivo con al massimo due decimali</v>
      </c>
    </row>
    <row r="9" spans="1:12" x14ac:dyDescent="0.3">
      <c r="A9" s="3" t="s">
        <v>11</v>
      </c>
      <c r="B9" s="4" t="s">
        <v>12</v>
      </c>
      <c r="C9" s="5" t="s">
        <v>13</v>
      </c>
      <c r="D9" s="6" t="s">
        <v>18</v>
      </c>
      <c r="E9" s="9" t="s">
        <v>23</v>
      </c>
      <c r="F9" s="39">
        <v>3846.1766666666667</v>
      </c>
      <c r="G9" s="36"/>
      <c r="H9" s="7">
        <v>1</v>
      </c>
      <c r="I9" s="10">
        <f t="shared" si="1"/>
        <v>0</v>
      </c>
      <c r="J9" s="7">
        <v>3</v>
      </c>
      <c r="K9" s="10">
        <f t="shared" si="0"/>
        <v>0</v>
      </c>
      <c r="L9" s="48" t="str">
        <f t="shared" si="2"/>
        <v>Attenzione, immettere un valore positivo con al massimo due decimali</v>
      </c>
    </row>
    <row r="10" spans="1:12" x14ac:dyDescent="0.3">
      <c r="A10" s="3" t="s">
        <v>11</v>
      </c>
      <c r="B10" s="4" t="s">
        <v>12</v>
      </c>
      <c r="C10" s="5" t="s">
        <v>13</v>
      </c>
      <c r="D10" s="6" t="s">
        <v>18</v>
      </c>
      <c r="E10" s="9" t="s">
        <v>24</v>
      </c>
      <c r="F10" s="39">
        <v>961.58</v>
      </c>
      <c r="G10" s="36"/>
      <c r="H10" s="7">
        <v>4</v>
      </c>
      <c r="I10" s="10">
        <f t="shared" si="1"/>
        <v>0</v>
      </c>
      <c r="J10" s="7">
        <v>3</v>
      </c>
      <c r="K10" s="10">
        <f t="shared" si="0"/>
        <v>0</v>
      </c>
      <c r="L10" s="48" t="str">
        <f t="shared" si="2"/>
        <v>Attenzione, immettere un valore positivo con al massimo due decimali</v>
      </c>
    </row>
    <row r="11" spans="1:12" x14ac:dyDescent="0.3">
      <c r="A11" s="3" t="s">
        <v>11</v>
      </c>
      <c r="B11" s="4" t="s">
        <v>12</v>
      </c>
      <c r="C11" s="5" t="s">
        <v>13</v>
      </c>
      <c r="D11" s="9" t="s">
        <v>25</v>
      </c>
      <c r="E11" s="9" t="s">
        <v>26</v>
      </c>
      <c r="F11" s="39">
        <v>3731.93</v>
      </c>
      <c r="G11" s="36"/>
      <c r="H11" s="7">
        <v>1</v>
      </c>
      <c r="I11" s="10">
        <f t="shared" si="1"/>
        <v>0</v>
      </c>
      <c r="J11" s="7">
        <v>2</v>
      </c>
      <c r="K11" s="10">
        <f t="shared" si="0"/>
        <v>0</v>
      </c>
      <c r="L11" s="48" t="str">
        <f t="shared" si="2"/>
        <v>Attenzione, immettere un valore positivo con al massimo due decimali</v>
      </c>
    </row>
    <row r="12" spans="1:12" x14ac:dyDescent="0.3">
      <c r="A12" s="3" t="s">
        <v>11</v>
      </c>
      <c r="B12" s="4" t="s">
        <v>12</v>
      </c>
      <c r="C12" s="5" t="s">
        <v>13</v>
      </c>
      <c r="D12" s="9" t="s">
        <v>27</v>
      </c>
      <c r="E12" s="9" t="s">
        <v>28</v>
      </c>
      <c r="F12" s="39">
        <v>5483.4874999999993</v>
      </c>
      <c r="G12" s="36"/>
      <c r="H12" s="7">
        <v>2</v>
      </c>
      <c r="I12" s="10">
        <f t="shared" si="1"/>
        <v>0</v>
      </c>
      <c r="J12" s="7">
        <v>2</v>
      </c>
      <c r="K12" s="10">
        <f t="shared" si="0"/>
        <v>0</v>
      </c>
      <c r="L12" s="48" t="str">
        <f t="shared" si="2"/>
        <v>Attenzione, immettere un valore positivo con al massimo due decimali</v>
      </c>
    </row>
    <row r="13" spans="1:12" x14ac:dyDescent="0.3">
      <c r="A13" s="3" t="s">
        <v>11</v>
      </c>
      <c r="B13" s="4" t="s">
        <v>12</v>
      </c>
      <c r="C13" s="5" t="s">
        <v>13</v>
      </c>
      <c r="D13" s="9" t="s">
        <v>27</v>
      </c>
      <c r="E13" s="9" t="s">
        <v>29</v>
      </c>
      <c r="F13" s="39">
        <v>1096.6675</v>
      </c>
      <c r="G13" s="36"/>
      <c r="H13" s="7">
        <v>2</v>
      </c>
      <c r="I13" s="10">
        <f t="shared" si="1"/>
        <v>0</v>
      </c>
      <c r="J13" s="7">
        <v>2</v>
      </c>
      <c r="K13" s="10">
        <f t="shared" si="0"/>
        <v>0</v>
      </c>
      <c r="L13" s="48" t="str">
        <f t="shared" si="2"/>
        <v>Attenzione, immettere un valore positivo con al massimo due decimali</v>
      </c>
    </row>
    <row r="14" spans="1:12" x14ac:dyDescent="0.3">
      <c r="A14" s="3" t="s">
        <v>11</v>
      </c>
      <c r="B14" s="4" t="s">
        <v>12</v>
      </c>
      <c r="C14" s="5" t="s">
        <v>13</v>
      </c>
      <c r="D14" s="9" t="s">
        <v>30</v>
      </c>
      <c r="E14" s="9" t="s">
        <v>31</v>
      </c>
      <c r="F14" s="39">
        <v>10.408000000000001</v>
      </c>
      <c r="G14" s="36"/>
      <c r="H14" s="7">
        <v>10</v>
      </c>
      <c r="I14" s="10">
        <f t="shared" si="1"/>
        <v>0</v>
      </c>
      <c r="J14" s="7">
        <v>2</v>
      </c>
      <c r="K14" s="10">
        <f t="shared" si="0"/>
        <v>0</v>
      </c>
      <c r="L14" s="48" t="str">
        <f t="shared" si="2"/>
        <v>Attenzione, immettere un valore positivo con al massimo due decimali</v>
      </c>
    </row>
    <row r="15" spans="1:12" x14ac:dyDescent="0.3">
      <c r="A15" s="3" t="s">
        <v>11</v>
      </c>
      <c r="B15" s="4" t="s">
        <v>12</v>
      </c>
      <c r="C15" s="5" t="s">
        <v>13</v>
      </c>
      <c r="D15" s="9" t="s">
        <v>30</v>
      </c>
      <c r="E15" s="9" t="s">
        <v>32</v>
      </c>
      <c r="F15" s="39">
        <v>10.408000000000001</v>
      </c>
      <c r="G15" s="36"/>
      <c r="H15" s="7">
        <v>10</v>
      </c>
      <c r="I15" s="10">
        <f t="shared" si="1"/>
        <v>0</v>
      </c>
      <c r="J15" s="7">
        <v>2</v>
      </c>
      <c r="K15" s="10">
        <f t="shared" si="0"/>
        <v>0</v>
      </c>
      <c r="L15" s="48" t="str">
        <f t="shared" si="2"/>
        <v>Attenzione, immettere un valore positivo con al massimo due decimali</v>
      </c>
    </row>
    <row r="16" spans="1:12" x14ac:dyDescent="0.3">
      <c r="A16" s="3" t="s">
        <v>11</v>
      </c>
      <c r="B16" s="4" t="s">
        <v>12</v>
      </c>
      <c r="C16" s="5" t="s">
        <v>13</v>
      </c>
      <c r="D16" s="9" t="s">
        <v>30</v>
      </c>
      <c r="E16" s="9" t="s">
        <v>33</v>
      </c>
      <c r="F16" s="39">
        <v>2.0229999999999997</v>
      </c>
      <c r="G16" s="36"/>
      <c r="H16" s="7">
        <v>10</v>
      </c>
      <c r="I16" s="10">
        <f t="shared" si="1"/>
        <v>0</v>
      </c>
      <c r="J16" s="7">
        <v>2</v>
      </c>
      <c r="K16" s="10">
        <f t="shared" si="0"/>
        <v>0</v>
      </c>
      <c r="L16" s="48" t="str">
        <f t="shared" si="2"/>
        <v>Attenzione, immettere un valore positivo con al massimo due decimali</v>
      </c>
    </row>
    <row r="17" spans="1:12" x14ac:dyDescent="0.3">
      <c r="A17" s="3" t="s">
        <v>11</v>
      </c>
      <c r="B17" s="4" t="s">
        <v>12</v>
      </c>
      <c r="C17" s="5" t="s">
        <v>13</v>
      </c>
      <c r="D17" s="9" t="s">
        <v>30</v>
      </c>
      <c r="E17" s="9" t="s">
        <v>34</v>
      </c>
      <c r="F17" s="39">
        <v>2.0229999999999997</v>
      </c>
      <c r="G17" s="36"/>
      <c r="H17" s="7">
        <v>10</v>
      </c>
      <c r="I17" s="10">
        <f t="shared" si="1"/>
        <v>0</v>
      </c>
      <c r="J17" s="7">
        <v>2</v>
      </c>
      <c r="K17" s="10">
        <f t="shared" si="0"/>
        <v>0</v>
      </c>
      <c r="L17" s="48" t="str">
        <f t="shared" si="2"/>
        <v>Attenzione, immettere un valore positivo con al massimo due decimali</v>
      </c>
    </row>
    <row r="18" spans="1:12" x14ac:dyDescent="0.3">
      <c r="A18" s="3" t="s">
        <v>11</v>
      </c>
      <c r="B18" s="4" t="s">
        <v>12</v>
      </c>
      <c r="C18" s="5" t="s">
        <v>13</v>
      </c>
      <c r="D18" s="9" t="s">
        <v>27</v>
      </c>
      <c r="E18" s="9" t="s">
        <v>35</v>
      </c>
      <c r="F18" s="39">
        <v>8236.375</v>
      </c>
      <c r="G18" s="36"/>
      <c r="H18" s="7">
        <v>1</v>
      </c>
      <c r="I18" s="10">
        <f t="shared" si="1"/>
        <v>0</v>
      </c>
      <c r="J18" s="7">
        <v>2</v>
      </c>
      <c r="K18" s="10">
        <f t="shared" si="0"/>
        <v>0</v>
      </c>
      <c r="L18" s="48" t="str">
        <f t="shared" si="2"/>
        <v>Attenzione, immettere un valore positivo con al massimo due decimali</v>
      </c>
    </row>
    <row r="19" spans="1:12" x14ac:dyDescent="0.3">
      <c r="A19" s="3" t="s">
        <v>11</v>
      </c>
      <c r="B19" s="4" t="s">
        <v>12</v>
      </c>
      <c r="C19" s="5" t="s">
        <v>13</v>
      </c>
      <c r="D19" s="9" t="s">
        <v>27</v>
      </c>
      <c r="E19" s="9" t="s">
        <v>36</v>
      </c>
      <c r="F19" s="39">
        <v>5483.49</v>
      </c>
      <c r="G19" s="36"/>
      <c r="H19" s="7">
        <v>1</v>
      </c>
      <c r="I19" s="10">
        <f t="shared" si="1"/>
        <v>0</v>
      </c>
      <c r="J19" s="7">
        <v>2</v>
      </c>
      <c r="K19" s="10">
        <f t="shared" si="0"/>
        <v>0</v>
      </c>
      <c r="L19" s="48" t="str">
        <f t="shared" si="2"/>
        <v>Attenzione, immettere un valore positivo con al massimo due decimali</v>
      </c>
    </row>
    <row r="20" spans="1:12" x14ac:dyDescent="0.3">
      <c r="A20" s="3" t="s">
        <v>11</v>
      </c>
      <c r="B20" s="4" t="s">
        <v>12</v>
      </c>
      <c r="C20" s="5" t="s">
        <v>13</v>
      </c>
      <c r="D20" s="9" t="s">
        <v>30</v>
      </c>
      <c r="E20" s="9" t="s">
        <v>37</v>
      </c>
      <c r="F20" s="39">
        <v>16.017499999999998</v>
      </c>
      <c r="G20" s="36"/>
      <c r="H20" s="7">
        <v>10</v>
      </c>
      <c r="I20" s="10">
        <f t="shared" si="1"/>
        <v>0</v>
      </c>
      <c r="J20" s="7">
        <v>2</v>
      </c>
      <c r="K20" s="10">
        <f t="shared" si="0"/>
        <v>0</v>
      </c>
      <c r="L20" s="48" t="str">
        <f t="shared" si="2"/>
        <v>Attenzione, immettere un valore positivo con al massimo due decimali</v>
      </c>
    </row>
    <row r="21" spans="1:12" x14ac:dyDescent="0.3">
      <c r="A21" s="3" t="s">
        <v>11</v>
      </c>
      <c r="B21" s="4" t="s">
        <v>12</v>
      </c>
      <c r="C21" s="5" t="s">
        <v>13</v>
      </c>
      <c r="D21" s="9" t="s">
        <v>30</v>
      </c>
      <c r="E21" s="9" t="s">
        <v>38</v>
      </c>
      <c r="F21" s="39">
        <v>10.388499999999999</v>
      </c>
      <c r="G21" s="36"/>
      <c r="H21" s="7">
        <v>10</v>
      </c>
      <c r="I21" s="10">
        <f t="shared" si="1"/>
        <v>0</v>
      </c>
      <c r="J21" s="7">
        <v>2</v>
      </c>
      <c r="K21" s="10">
        <f t="shared" si="0"/>
        <v>0</v>
      </c>
      <c r="L21" s="48" t="str">
        <f t="shared" si="2"/>
        <v>Attenzione, immettere un valore positivo con al massimo due decimali</v>
      </c>
    </row>
    <row r="22" spans="1:12" x14ac:dyDescent="0.3">
      <c r="A22" s="3" t="s">
        <v>11</v>
      </c>
      <c r="B22" s="4" t="s">
        <v>12</v>
      </c>
      <c r="C22" s="5" t="s">
        <v>13</v>
      </c>
      <c r="D22" s="9" t="s">
        <v>27</v>
      </c>
      <c r="E22" s="9" t="s">
        <v>39</v>
      </c>
      <c r="F22" s="39">
        <v>8225.23</v>
      </c>
      <c r="G22" s="36"/>
      <c r="H22" s="7">
        <v>1</v>
      </c>
      <c r="I22" s="10">
        <f t="shared" si="1"/>
        <v>0</v>
      </c>
      <c r="J22" s="7">
        <v>2</v>
      </c>
      <c r="K22" s="10">
        <f t="shared" si="0"/>
        <v>0</v>
      </c>
      <c r="L22" s="48" t="str">
        <f t="shared" si="2"/>
        <v>Attenzione, immettere un valore positivo con al massimo due decimali</v>
      </c>
    </row>
    <row r="23" spans="1:12" ht="12" customHeight="1" x14ac:dyDescent="0.3">
      <c r="A23" s="3" t="s">
        <v>11</v>
      </c>
      <c r="B23" s="4" t="s">
        <v>12</v>
      </c>
      <c r="C23" s="5" t="s">
        <v>13</v>
      </c>
      <c r="D23" s="9" t="s">
        <v>30</v>
      </c>
      <c r="E23" s="9" t="s">
        <v>40</v>
      </c>
      <c r="F23" s="39">
        <v>15.735499999999998</v>
      </c>
      <c r="G23" s="36"/>
      <c r="H23" s="7">
        <v>10</v>
      </c>
      <c r="I23" s="10">
        <f t="shared" si="1"/>
        <v>0</v>
      </c>
      <c r="J23" s="7">
        <v>2</v>
      </c>
      <c r="K23" s="10">
        <f t="shared" si="0"/>
        <v>0</v>
      </c>
      <c r="L23" s="48" t="str">
        <f t="shared" si="2"/>
        <v>Attenzione, immettere un valore positivo con al massimo due decimali</v>
      </c>
    </row>
    <row r="24" spans="1:12" x14ac:dyDescent="0.3">
      <c r="A24" s="3" t="s">
        <v>11</v>
      </c>
      <c r="B24" s="4" t="s">
        <v>12</v>
      </c>
      <c r="C24" s="5" t="s">
        <v>13</v>
      </c>
      <c r="D24" s="9" t="s">
        <v>27</v>
      </c>
      <c r="E24" s="9" t="s">
        <v>41</v>
      </c>
      <c r="F24" s="39">
        <v>6103.33</v>
      </c>
      <c r="G24" s="36"/>
      <c r="H24" s="7">
        <v>1</v>
      </c>
      <c r="I24" s="10">
        <f t="shared" si="1"/>
        <v>0</v>
      </c>
      <c r="J24" s="7">
        <v>2</v>
      </c>
      <c r="K24" s="10">
        <f t="shared" si="0"/>
        <v>0</v>
      </c>
      <c r="L24" s="48" t="str">
        <f t="shared" si="2"/>
        <v>Attenzione, immettere un valore positivo con al massimo due decimali</v>
      </c>
    </row>
    <row r="25" spans="1:12" x14ac:dyDescent="0.3">
      <c r="A25" s="3" t="s">
        <v>11</v>
      </c>
      <c r="B25" s="4" t="s">
        <v>12</v>
      </c>
      <c r="C25" s="5" t="s">
        <v>13</v>
      </c>
      <c r="D25" s="9" t="s">
        <v>27</v>
      </c>
      <c r="E25" s="9" t="s">
        <v>42</v>
      </c>
      <c r="F25" s="39">
        <v>6103.33</v>
      </c>
      <c r="G25" s="36"/>
      <c r="H25" s="7">
        <v>1</v>
      </c>
      <c r="I25" s="10">
        <f t="shared" si="1"/>
        <v>0</v>
      </c>
      <c r="J25" s="7">
        <v>2</v>
      </c>
      <c r="K25" s="10">
        <f t="shared" si="0"/>
        <v>0</v>
      </c>
      <c r="L25" s="48" t="str">
        <f t="shared" si="2"/>
        <v>Attenzione, immettere un valore positivo con al massimo due decimali</v>
      </c>
    </row>
    <row r="26" spans="1:12" x14ac:dyDescent="0.3">
      <c r="A26" s="3" t="s">
        <v>11</v>
      </c>
      <c r="B26" s="4" t="s">
        <v>12</v>
      </c>
      <c r="C26" s="5" t="s">
        <v>13</v>
      </c>
      <c r="D26" s="9" t="s">
        <v>30</v>
      </c>
      <c r="E26" s="9" t="s">
        <v>43</v>
      </c>
      <c r="F26" s="39">
        <v>125.98449999999998</v>
      </c>
      <c r="G26" s="36"/>
      <c r="H26" s="7">
        <v>10</v>
      </c>
      <c r="I26" s="10">
        <f t="shared" si="1"/>
        <v>0</v>
      </c>
      <c r="J26" s="7">
        <v>2</v>
      </c>
      <c r="K26" s="10">
        <f t="shared" si="0"/>
        <v>0</v>
      </c>
      <c r="L26" s="48" t="str">
        <f t="shared" si="2"/>
        <v>Attenzione, immettere un valore positivo con al massimo due decimali</v>
      </c>
    </row>
    <row r="27" spans="1:12" x14ac:dyDescent="0.3">
      <c r="A27" s="3" t="s">
        <v>11</v>
      </c>
      <c r="B27" s="4" t="s">
        <v>12</v>
      </c>
      <c r="C27" s="5" t="s">
        <v>13</v>
      </c>
      <c r="D27" s="9" t="s">
        <v>30</v>
      </c>
      <c r="E27" s="9" t="s">
        <v>44</v>
      </c>
      <c r="F27" s="39">
        <v>125.98449999999998</v>
      </c>
      <c r="G27" s="36"/>
      <c r="H27" s="7">
        <v>10</v>
      </c>
      <c r="I27" s="10">
        <f t="shared" si="1"/>
        <v>0</v>
      </c>
      <c r="J27" s="7">
        <v>2</v>
      </c>
      <c r="K27" s="10">
        <f t="shared" si="0"/>
        <v>0</v>
      </c>
      <c r="L27" s="48" t="str">
        <f t="shared" si="2"/>
        <v>Attenzione, immettere un valore positivo con al massimo due decimali</v>
      </c>
    </row>
    <row r="28" spans="1:12" s="14" customFormat="1" x14ac:dyDescent="0.3">
      <c r="A28" s="3" t="s">
        <v>11</v>
      </c>
      <c r="B28" s="11" t="s">
        <v>45</v>
      </c>
      <c r="C28" s="5" t="s">
        <v>13</v>
      </c>
      <c r="D28" s="9" t="s">
        <v>46</v>
      </c>
      <c r="E28" s="9" t="s">
        <v>47</v>
      </c>
      <c r="F28" s="40">
        <v>47981.74</v>
      </c>
      <c r="G28" s="41"/>
      <c r="H28" s="12">
        <v>1</v>
      </c>
      <c r="I28" s="13">
        <f t="shared" si="1"/>
        <v>0</v>
      </c>
      <c r="J28" s="7">
        <v>1</v>
      </c>
      <c r="K28" s="13">
        <f t="shared" si="0"/>
        <v>0</v>
      </c>
      <c r="L28" s="48" t="str">
        <f t="shared" si="2"/>
        <v>Attenzione, immettere un valore positivo con al massimo due decimali</v>
      </c>
    </row>
    <row r="29" spans="1:12" x14ac:dyDescent="0.3">
      <c r="A29" s="15" t="s">
        <v>48</v>
      </c>
      <c r="B29" s="4" t="s">
        <v>12</v>
      </c>
      <c r="C29" s="5" t="s">
        <v>13</v>
      </c>
      <c r="D29" s="6" t="s">
        <v>18</v>
      </c>
      <c r="E29" s="6" t="s">
        <v>49</v>
      </c>
      <c r="F29" s="32">
        <v>61.364666666666665</v>
      </c>
      <c r="G29" s="36"/>
      <c r="H29" s="7">
        <v>10</v>
      </c>
      <c r="I29" s="10">
        <f t="shared" si="1"/>
        <v>0</v>
      </c>
      <c r="J29" s="7">
        <v>3</v>
      </c>
      <c r="K29" s="10">
        <f t="shared" si="0"/>
        <v>0</v>
      </c>
      <c r="L29" s="48" t="str">
        <f t="shared" si="2"/>
        <v>Attenzione, immettere un valore positivo con al massimo due decimali</v>
      </c>
    </row>
    <row r="30" spans="1:12" x14ac:dyDescent="0.3">
      <c r="A30" s="15" t="s">
        <v>48</v>
      </c>
      <c r="B30" s="4" t="s">
        <v>12</v>
      </c>
      <c r="C30" s="5" t="s">
        <v>13</v>
      </c>
      <c r="D30" s="6" t="s">
        <v>50</v>
      </c>
      <c r="E30" s="6" t="s">
        <v>51</v>
      </c>
      <c r="F30" s="32">
        <v>1640.7732222222226</v>
      </c>
      <c r="G30" s="36"/>
      <c r="H30" s="7">
        <v>30</v>
      </c>
      <c r="I30" s="10">
        <f t="shared" si="1"/>
        <v>0</v>
      </c>
      <c r="J30" s="7">
        <v>3</v>
      </c>
      <c r="K30" s="10">
        <f t="shared" si="0"/>
        <v>0</v>
      </c>
      <c r="L30" s="48" t="str">
        <f t="shared" si="2"/>
        <v>Attenzione, immettere un valore positivo con al massimo due decimali</v>
      </c>
    </row>
    <row r="31" spans="1:12" x14ac:dyDescent="0.3">
      <c r="A31" s="15" t="s">
        <v>48</v>
      </c>
      <c r="B31" s="4" t="s">
        <v>12</v>
      </c>
      <c r="C31" s="5" t="s">
        <v>13</v>
      </c>
      <c r="D31" s="6" t="s">
        <v>52</v>
      </c>
      <c r="E31" s="9" t="s">
        <v>53</v>
      </c>
      <c r="F31" s="32">
        <v>2214.52</v>
      </c>
      <c r="G31" s="36"/>
      <c r="H31" s="7">
        <v>1</v>
      </c>
      <c r="I31" s="10">
        <f t="shared" si="1"/>
        <v>0</v>
      </c>
      <c r="J31" s="7">
        <v>3</v>
      </c>
      <c r="K31" s="10">
        <f t="shared" si="0"/>
        <v>0</v>
      </c>
      <c r="L31" s="48" t="str">
        <f t="shared" si="2"/>
        <v>Attenzione, immettere un valore positivo con al massimo due decimali</v>
      </c>
    </row>
    <row r="32" spans="1:12" x14ac:dyDescent="0.3">
      <c r="A32" s="15" t="s">
        <v>48</v>
      </c>
      <c r="B32" s="4" t="s">
        <v>12</v>
      </c>
      <c r="C32" s="5" t="s">
        <v>13</v>
      </c>
      <c r="D32" s="6" t="s">
        <v>54</v>
      </c>
      <c r="E32" s="6" t="s">
        <v>55</v>
      </c>
      <c r="F32" s="33">
        <v>6459.7416666666677</v>
      </c>
      <c r="G32" s="37"/>
      <c r="H32" s="7">
        <v>2</v>
      </c>
      <c r="I32" s="16">
        <f t="shared" si="1"/>
        <v>0</v>
      </c>
      <c r="J32" s="7">
        <v>3</v>
      </c>
      <c r="K32" s="16">
        <f t="shared" si="0"/>
        <v>0</v>
      </c>
      <c r="L32" s="48" t="str">
        <f t="shared" si="2"/>
        <v>Attenzione, immettere un valore positivo con al massimo due decimali</v>
      </c>
    </row>
    <row r="33" spans="1:13" x14ac:dyDescent="0.3">
      <c r="A33" s="15" t="s">
        <v>48</v>
      </c>
      <c r="B33" s="4" t="s">
        <v>12</v>
      </c>
      <c r="C33" s="5" t="s">
        <v>13</v>
      </c>
      <c r="D33" s="6" t="s">
        <v>56</v>
      </c>
      <c r="E33" s="9" t="s">
        <v>57</v>
      </c>
      <c r="F33" s="34">
        <v>2084.4666666666667</v>
      </c>
      <c r="G33" s="38"/>
      <c r="H33" s="7">
        <v>1</v>
      </c>
      <c r="I33" s="10">
        <f t="shared" si="1"/>
        <v>0</v>
      </c>
      <c r="J33" s="7">
        <v>3</v>
      </c>
      <c r="K33" s="10">
        <f t="shared" si="0"/>
        <v>0</v>
      </c>
      <c r="L33" s="48" t="str">
        <f t="shared" si="2"/>
        <v>Attenzione, immettere un valore positivo con al massimo due decimali</v>
      </c>
    </row>
    <row r="34" spans="1:13" x14ac:dyDescent="0.3">
      <c r="A34" s="15" t="s">
        <v>48</v>
      </c>
      <c r="B34" s="4" t="s">
        <v>12</v>
      </c>
      <c r="C34" s="5" t="s">
        <v>13</v>
      </c>
      <c r="D34" s="6" t="s">
        <v>56</v>
      </c>
      <c r="E34" s="9" t="s">
        <v>58</v>
      </c>
      <c r="F34" s="34">
        <v>1543.32</v>
      </c>
      <c r="G34" s="38"/>
      <c r="H34" s="7">
        <v>1</v>
      </c>
      <c r="I34" s="10">
        <f t="shared" si="1"/>
        <v>0</v>
      </c>
      <c r="J34" s="7">
        <v>3</v>
      </c>
      <c r="K34" s="10">
        <f t="shared" si="0"/>
        <v>0</v>
      </c>
      <c r="L34" s="48" t="str">
        <f t="shared" si="2"/>
        <v>Attenzione, immettere un valore positivo con al massimo due decimali</v>
      </c>
    </row>
    <row r="35" spans="1:13" x14ac:dyDescent="0.3">
      <c r="A35" s="15" t="s">
        <v>48</v>
      </c>
      <c r="B35" s="4" t="s">
        <v>12</v>
      </c>
      <c r="C35" s="5" t="s">
        <v>13</v>
      </c>
      <c r="D35" s="6" t="s">
        <v>59</v>
      </c>
      <c r="E35" s="9" t="s">
        <v>60</v>
      </c>
      <c r="F35" s="32">
        <v>16806.563333333332</v>
      </c>
      <c r="G35" s="36"/>
      <c r="H35" s="7">
        <v>1</v>
      </c>
      <c r="I35" s="10">
        <f t="shared" si="1"/>
        <v>0</v>
      </c>
      <c r="J35" s="7">
        <v>3</v>
      </c>
      <c r="K35" s="10">
        <f t="shared" si="0"/>
        <v>0</v>
      </c>
      <c r="L35" s="48" t="str">
        <f t="shared" si="2"/>
        <v>Attenzione, immettere un valore positivo con al massimo due decimali</v>
      </c>
    </row>
    <row r="36" spans="1:13" x14ac:dyDescent="0.3">
      <c r="A36" s="15" t="s">
        <v>48</v>
      </c>
      <c r="B36" s="4" t="s">
        <v>12</v>
      </c>
      <c r="C36" s="5" t="s">
        <v>13</v>
      </c>
      <c r="D36" s="6" t="s">
        <v>59</v>
      </c>
      <c r="E36" s="9" t="s">
        <v>61</v>
      </c>
      <c r="F36" s="32">
        <v>16806.563333333332</v>
      </c>
      <c r="G36" s="36"/>
      <c r="H36" s="7">
        <v>1</v>
      </c>
      <c r="I36" s="10">
        <f t="shared" si="1"/>
        <v>0</v>
      </c>
      <c r="J36" s="7">
        <v>3</v>
      </c>
      <c r="K36" s="10">
        <f t="shared" si="0"/>
        <v>0</v>
      </c>
      <c r="L36" s="48" t="str">
        <f t="shared" si="2"/>
        <v>Attenzione, immettere un valore positivo con al massimo due decimali</v>
      </c>
    </row>
    <row r="37" spans="1:13" x14ac:dyDescent="0.3">
      <c r="A37" s="15" t="s">
        <v>48</v>
      </c>
      <c r="B37" s="4" t="s">
        <v>12</v>
      </c>
      <c r="C37" s="5" t="s">
        <v>13</v>
      </c>
      <c r="D37" s="6" t="s">
        <v>59</v>
      </c>
      <c r="E37" s="9" t="s">
        <v>62</v>
      </c>
      <c r="F37" s="32">
        <v>16806.563333333332</v>
      </c>
      <c r="G37" s="36"/>
      <c r="H37" s="7">
        <v>1</v>
      </c>
      <c r="I37" s="10">
        <f t="shared" si="1"/>
        <v>0</v>
      </c>
      <c r="J37" s="7">
        <v>3</v>
      </c>
      <c r="K37" s="10">
        <f t="shared" si="0"/>
        <v>0</v>
      </c>
      <c r="L37" s="48" t="str">
        <f t="shared" si="2"/>
        <v>Attenzione, immettere un valore positivo con al massimo due decimali</v>
      </c>
    </row>
    <row r="38" spans="1:13" x14ac:dyDescent="0.3">
      <c r="A38" s="15" t="s">
        <v>48</v>
      </c>
      <c r="B38" s="4" t="s">
        <v>12</v>
      </c>
      <c r="C38" s="5" t="s">
        <v>13</v>
      </c>
      <c r="D38" s="6" t="s">
        <v>59</v>
      </c>
      <c r="E38" s="17">
        <v>600000570012</v>
      </c>
      <c r="F38" s="32">
        <v>16806.563333333332</v>
      </c>
      <c r="G38" s="36"/>
      <c r="H38" s="7">
        <v>1</v>
      </c>
      <c r="I38" s="10">
        <f t="shared" si="1"/>
        <v>0</v>
      </c>
      <c r="J38" s="7">
        <v>3</v>
      </c>
      <c r="K38" s="10">
        <f t="shared" si="0"/>
        <v>0</v>
      </c>
      <c r="L38" s="48" t="str">
        <f t="shared" si="2"/>
        <v>Attenzione, immettere un valore positivo con al massimo due decimali</v>
      </c>
      <c r="M38" s="18"/>
    </row>
    <row r="39" spans="1:13" x14ac:dyDescent="0.3">
      <c r="A39" s="15" t="s">
        <v>48</v>
      </c>
      <c r="B39" s="4" t="s">
        <v>12</v>
      </c>
      <c r="C39" s="5" t="s">
        <v>13</v>
      </c>
      <c r="D39" s="6" t="s">
        <v>59</v>
      </c>
      <c r="E39" s="17">
        <v>600000602371</v>
      </c>
      <c r="F39" s="34">
        <v>6000.55</v>
      </c>
      <c r="G39" s="38"/>
      <c r="H39" s="7">
        <v>1</v>
      </c>
      <c r="I39" s="10">
        <f t="shared" si="1"/>
        <v>0</v>
      </c>
      <c r="J39" s="7">
        <v>3</v>
      </c>
      <c r="K39" s="10">
        <f t="shared" si="0"/>
        <v>0</v>
      </c>
      <c r="L39" s="48" t="str">
        <f t="shared" si="2"/>
        <v>Attenzione, immettere un valore positivo con al massimo due decimali</v>
      </c>
      <c r="M39" s="18"/>
    </row>
    <row r="40" spans="1:13" x14ac:dyDescent="0.3">
      <c r="A40" s="15" t="s">
        <v>48</v>
      </c>
      <c r="B40" s="4" t="s">
        <v>12</v>
      </c>
      <c r="C40" s="5" t="s">
        <v>13</v>
      </c>
      <c r="D40" s="17" t="s">
        <v>59</v>
      </c>
      <c r="E40" s="9" t="s">
        <v>63</v>
      </c>
      <c r="F40" s="34">
        <v>6000.55</v>
      </c>
      <c r="G40" s="38"/>
      <c r="H40" s="7">
        <v>1</v>
      </c>
      <c r="I40" s="10">
        <f t="shared" si="1"/>
        <v>0</v>
      </c>
      <c r="J40" s="7">
        <v>3</v>
      </c>
      <c r="K40" s="10">
        <f t="shared" si="0"/>
        <v>0</v>
      </c>
      <c r="L40" s="48" t="str">
        <f t="shared" si="2"/>
        <v>Attenzione, immettere un valore positivo con al massimo due decimali</v>
      </c>
      <c r="M40" s="18"/>
    </row>
    <row r="41" spans="1:13" x14ac:dyDescent="0.3">
      <c r="A41" s="15" t="s">
        <v>48</v>
      </c>
      <c r="B41" s="4" t="s">
        <v>12</v>
      </c>
      <c r="C41" s="5" t="s">
        <v>13</v>
      </c>
      <c r="D41" s="17" t="s">
        <v>59</v>
      </c>
      <c r="E41" s="9" t="s">
        <v>64</v>
      </c>
      <c r="F41" s="34">
        <v>6000.55</v>
      </c>
      <c r="G41" s="38"/>
      <c r="H41" s="7">
        <v>1</v>
      </c>
      <c r="I41" s="10">
        <f t="shared" si="1"/>
        <v>0</v>
      </c>
      <c r="J41" s="7">
        <v>3</v>
      </c>
      <c r="K41" s="10">
        <f t="shared" si="0"/>
        <v>0</v>
      </c>
      <c r="L41" s="48" t="str">
        <f t="shared" si="2"/>
        <v>Attenzione, immettere un valore positivo con al massimo due decimali</v>
      </c>
      <c r="M41" s="18"/>
    </row>
    <row r="42" spans="1:13" x14ac:dyDescent="0.3">
      <c r="A42" s="15" t="s">
        <v>48</v>
      </c>
      <c r="B42" s="4" t="s">
        <v>12</v>
      </c>
      <c r="C42" s="5" t="s">
        <v>13</v>
      </c>
      <c r="D42" s="17" t="s">
        <v>59</v>
      </c>
      <c r="E42" s="9" t="s">
        <v>65</v>
      </c>
      <c r="F42" s="34">
        <v>6000.55</v>
      </c>
      <c r="G42" s="38"/>
      <c r="H42" s="7">
        <v>1</v>
      </c>
      <c r="I42" s="10">
        <f t="shared" si="1"/>
        <v>0</v>
      </c>
      <c r="J42" s="7">
        <v>3</v>
      </c>
      <c r="K42" s="10">
        <f t="shared" si="0"/>
        <v>0</v>
      </c>
      <c r="L42" s="48" t="str">
        <f t="shared" si="2"/>
        <v>Attenzione, immettere un valore positivo con al massimo due decimali</v>
      </c>
      <c r="M42" s="18"/>
    </row>
    <row r="43" spans="1:13" x14ac:dyDescent="0.3">
      <c r="A43" s="15" t="s">
        <v>48</v>
      </c>
      <c r="B43" s="4" t="s">
        <v>12</v>
      </c>
      <c r="C43" s="5" t="s">
        <v>13</v>
      </c>
      <c r="D43" s="17" t="s">
        <v>59</v>
      </c>
      <c r="E43" s="9" t="s">
        <v>66</v>
      </c>
      <c r="F43" s="34">
        <v>6000.55</v>
      </c>
      <c r="G43" s="38"/>
      <c r="H43" s="7">
        <v>1</v>
      </c>
      <c r="I43" s="10">
        <f t="shared" si="1"/>
        <v>0</v>
      </c>
      <c r="J43" s="7">
        <v>3</v>
      </c>
      <c r="K43" s="10">
        <f t="shared" si="0"/>
        <v>0</v>
      </c>
      <c r="L43" s="48" t="str">
        <f t="shared" si="2"/>
        <v>Attenzione, immettere un valore positivo con al massimo due decimali</v>
      </c>
      <c r="M43" s="18"/>
    </row>
    <row r="44" spans="1:13" x14ac:dyDescent="0.3">
      <c r="A44" s="15" t="s">
        <v>48</v>
      </c>
      <c r="B44" s="4" t="s">
        <v>12</v>
      </c>
      <c r="C44" s="5" t="s">
        <v>13</v>
      </c>
      <c r="D44" s="17" t="s">
        <v>59</v>
      </c>
      <c r="E44" s="9" t="s">
        <v>67</v>
      </c>
      <c r="F44" s="34">
        <v>6000.55</v>
      </c>
      <c r="G44" s="38"/>
      <c r="H44" s="7">
        <v>1</v>
      </c>
      <c r="I44" s="10">
        <f t="shared" si="1"/>
        <v>0</v>
      </c>
      <c r="J44" s="7">
        <v>3</v>
      </c>
      <c r="K44" s="10">
        <f t="shared" si="0"/>
        <v>0</v>
      </c>
      <c r="L44" s="48" t="str">
        <f t="shared" si="2"/>
        <v>Attenzione, immettere un valore positivo con al massimo due decimali</v>
      </c>
      <c r="M44" s="18"/>
    </row>
    <row r="45" spans="1:13" x14ac:dyDescent="0.3">
      <c r="A45" s="15" t="s">
        <v>48</v>
      </c>
      <c r="B45" s="4" t="s">
        <v>12</v>
      </c>
      <c r="C45" s="5" t="s">
        <v>13</v>
      </c>
      <c r="D45" s="17" t="s">
        <v>59</v>
      </c>
      <c r="E45" s="9" t="s">
        <v>68</v>
      </c>
      <c r="F45" s="34">
        <v>6000.55</v>
      </c>
      <c r="G45" s="38"/>
      <c r="H45" s="7">
        <v>1</v>
      </c>
      <c r="I45" s="10">
        <f t="shared" si="1"/>
        <v>0</v>
      </c>
      <c r="J45" s="7">
        <v>3</v>
      </c>
      <c r="K45" s="10">
        <f t="shared" si="0"/>
        <v>0</v>
      </c>
      <c r="L45" s="48" t="str">
        <f t="shared" si="2"/>
        <v>Attenzione, immettere un valore positivo con al massimo due decimali</v>
      </c>
      <c r="M45" s="18"/>
    </row>
    <row r="46" spans="1:13" x14ac:dyDescent="0.3">
      <c r="A46" s="15" t="s">
        <v>48</v>
      </c>
      <c r="B46" s="4" t="s">
        <v>12</v>
      </c>
      <c r="C46" s="5" t="s">
        <v>13</v>
      </c>
      <c r="D46" s="17" t="s">
        <v>59</v>
      </c>
      <c r="E46" s="9" t="s">
        <v>69</v>
      </c>
      <c r="F46" s="34">
        <v>6000.55</v>
      </c>
      <c r="G46" s="38"/>
      <c r="H46" s="7">
        <v>1</v>
      </c>
      <c r="I46" s="10">
        <f t="shared" si="1"/>
        <v>0</v>
      </c>
      <c r="J46" s="7">
        <v>3</v>
      </c>
      <c r="K46" s="10">
        <f t="shared" si="0"/>
        <v>0</v>
      </c>
      <c r="L46" s="48" t="str">
        <f t="shared" si="2"/>
        <v>Attenzione, immettere un valore positivo con al massimo due decimali</v>
      </c>
      <c r="M46" s="18"/>
    </row>
    <row r="47" spans="1:13" x14ac:dyDescent="0.3">
      <c r="A47" s="15" t="s">
        <v>48</v>
      </c>
      <c r="B47" s="4" t="s">
        <v>12</v>
      </c>
      <c r="C47" s="5" t="s">
        <v>13</v>
      </c>
      <c r="D47" s="17" t="s">
        <v>59</v>
      </c>
      <c r="E47" s="9" t="s">
        <v>70</v>
      </c>
      <c r="F47" s="34">
        <v>6000.55</v>
      </c>
      <c r="G47" s="38"/>
      <c r="H47" s="7">
        <v>1</v>
      </c>
      <c r="I47" s="10">
        <f t="shared" si="1"/>
        <v>0</v>
      </c>
      <c r="J47" s="7">
        <v>3</v>
      </c>
      <c r="K47" s="10">
        <f t="shared" si="0"/>
        <v>0</v>
      </c>
      <c r="L47" s="48" t="str">
        <f t="shared" si="2"/>
        <v>Attenzione, immettere un valore positivo con al massimo due decimali</v>
      </c>
      <c r="M47" s="18"/>
    </row>
    <row r="48" spans="1:13" x14ac:dyDescent="0.3">
      <c r="A48" s="15" t="s">
        <v>48</v>
      </c>
      <c r="B48" s="4" t="s">
        <v>12</v>
      </c>
      <c r="C48" s="5" t="s">
        <v>13</v>
      </c>
      <c r="D48" s="17" t="s">
        <v>59</v>
      </c>
      <c r="E48" s="9" t="s">
        <v>71</v>
      </c>
      <c r="F48" s="34">
        <v>6001.5266666666676</v>
      </c>
      <c r="G48" s="38"/>
      <c r="H48" s="7">
        <v>1</v>
      </c>
      <c r="I48" s="10">
        <f t="shared" si="1"/>
        <v>0</v>
      </c>
      <c r="J48" s="7">
        <v>3</v>
      </c>
      <c r="K48" s="10">
        <f t="shared" si="0"/>
        <v>0</v>
      </c>
      <c r="L48" s="48" t="str">
        <f t="shared" si="2"/>
        <v>Attenzione, immettere un valore positivo con al massimo due decimali</v>
      </c>
      <c r="M48" s="18"/>
    </row>
    <row r="49" spans="1:13" x14ac:dyDescent="0.3">
      <c r="A49" s="15" t="s">
        <v>48</v>
      </c>
      <c r="B49" s="4" t="s">
        <v>12</v>
      </c>
      <c r="C49" s="5" t="s">
        <v>13</v>
      </c>
      <c r="D49" s="17" t="s">
        <v>56</v>
      </c>
      <c r="E49" s="19">
        <v>600000694282</v>
      </c>
      <c r="F49" s="34">
        <v>2129.7166666666667</v>
      </c>
      <c r="G49" s="38"/>
      <c r="H49" s="7">
        <v>1</v>
      </c>
      <c r="I49" s="20">
        <f t="shared" si="1"/>
        <v>0</v>
      </c>
      <c r="J49" s="7">
        <v>3</v>
      </c>
      <c r="K49" s="20">
        <f t="shared" si="0"/>
        <v>0</v>
      </c>
      <c r="L49" s="48" t="str">
        <f t="shared" si="2"/>
        <v>Attenzione, immettere un valore positivo con al massimo due decimali</v>
      </c>
      <c r="M49" s="18"/>
    </row>
    <row r="50" spans="1:13" x14ac:dyDescent="0.3">
      <c r="A50" s="15" t="s">
        <v>48</v>
      </c>
      <c r="B50" s="4" t="s">
        <v>12</v>
      </c>
      <c r="C50" s="5" t="s">
        <v>13</v>
      </c>
      <c r="D50" s="17" t="s">
        <v>59</v>
      </c>
      <c r="E50" s="19">
        <v>600000694283</v>
      </c>
      <c r="F50" s="34">
        <v>6816.6466666666674</v>
      </c>
      <c r="G50" s="38"/>
      <c r="H50" s="7">
        <v>1</v>
      </c>
      <c r="I50" s="20">
        <f t="shared" si="1"/>
        <v>0</v>
      </c>
      <c r="J50" s="7">
        <v>3</v>
      </c>
      <c r="K50" s="20">
        <f t="shared" si="0"/>
        <v>0</v>
      </c>
      <c r="L50" s="48" t="str">
        <f t="shared" si="2"/>
        <v>Attenzione, immettere un valore positivo con al massimo due decimali</v>
      </c>
      <c r="M50" s="18"/>
    </row>
    <row r="51" spans="1:13" x14ac:dyDescent="0.3">
      <c r="A51" s="15" t="s">
        <v>48</v>
      </c>
      <c r="B51" s="4" t="s">
        <v>12</v>
      </c>
      <c r="C51" s="5" t="s">
        <v>13</v>
      </c>
      <c r="D51" s="17" t="s">
        <v>59</v>
      </c>
      <c r="E51" s="19">
        <v>600000694284</v>
      </c>
      <c r="F51" s="34">
        <v>6816.6466666666674</v>
      </c>
      <c r="G51" s="38"/>
      <c r="H51" s="7">
        <v>1</v>
      </c>
      <c r="I51" s="20">
        <f t="shared" si="1"/>
        <v>0</v>
      </c>
      <c r="J51" s="7">
        <v>3</v>
      </c>
      <c r="K51" s="20">
        <f t="shared" si="0"/>
        <v>0</v>
      </c>
      <c r="L51" s="48" t="str">
        <f t="shared" si="2"/>
        <v>Attenzione, immettere un valore positivo con al massimo due decimali</v>
      </c>
      <c r="M51" s="18"/>
    </row>
    <row r="52" spans="1:13" x14ac:dyDescent="0.3">
      <c r="A52" s="15" t="s">
        <v>48</v>
      </c>
      <c r="B52" s="4" t="s">
        <v>12</v>
      </c>
      <c r="C52" s="5" t="s">
        <v>13</v>
      </c>
      <c r="D52" s="17" t="s">
        <v>59</v>
      </c>
      <c r="E52" s="19">
        <v>600000636131</v>
      </c>
      <c r="F52" s="34">
        <v>5994.9000000000005</v>
      </c>
      <c r="G52" s="38"/>
      <c r="H52" s="7">
        <v>1</v>
      </c>
      <c r="I52" s="20">
        <f t="shared" si="1"/>
        <v>0</v>
      </c>
      <c r="J52" s="7">
        <v>3</v>
      </c>
      <c r="K52" s="20">
        <f t="shared" si="0"/>
        <v>0</v>
      </c>
      <c r="L52" s="48" t="str">
        <f t="shared" si="2"/>
        <v>Attenzione, immettere un valore positivo con al massimo due decimali</v>
      </c>
      <c r="M52" s="18"/>
    </row>
    <row r="53" spans="1:13" x14ac:dyDescent="0.3">
      <c r="A53" s="15" t="s">
        <v>48</v>
      </c>
      <c r="B53" s="4" t="s">
        <v>12</v>
      </c>
      <c r="C53" s="5" t="s">
        <v>13</v>
      </c>
      <c r="D53" s="17" t="s">
        <v>59</v>
      </c>
      <c r="E53" s="19">
        <v>600000636132</v>
      </c>
      <c r="F53" s="34">
        <v>5994.9000000000005</v>
      </c>
      <c r="G53" s="38"/>
      <c r="H53" s="7">
        <v>1</v>
      </c>
      <c r="I53" s="20">
        <f t="shared" si="1"/>
        <v>0</v>
      </c>
      <c r="J53" s="7">
        <v>3</v>
      </c>
      <c r="K53" s="20">
        <f t="shared" si="0"/>
        <v>0</v>
      </c>
      <c r="L53" s="48" t="str">
        <f t="shared" si="2"/>
        <v>Attenzione, immettere un valore positivo con al massimo due decimali</v>
      </c>
      <c r="M53" s="18"/>
    </row>
    <row r="54" spans="1:13" x14ac:dyDescent="0.3">
      <c r="A54" s="15" t="s">
        <v>48</v>
      </c>
      <c r="B54" s="4" t="s">
        <v>12</v>
      </c>
      <c r="C54" s="5" t="s">
        <v>13</v>
      </c>
      <c r="D54" s="17" t="s">
        <v>59</v>
      </c>
      <c r="E54" s="19">
        <v>600000636133</v>
      </c>
      <c r="F54" s="34">
        <v>5994.9000000000005</v>
      </c>
      <c r="G54" s="38"/>
      <c r="H54" s="7">
        <v>1</v>
      </c>
      <c r="I54" s="20">
        <f t="shared" si="1"/>
        <v>0</v>
      </c>
      <c r="J54" s="7">
        <v>3</v>
      </c>
      <c r="K54" s="20">
        <f t="shared" si="0"/>
        <v>0</v>
      </c>
      <c r="L54" s="48" t="str">
        <f t="shared" si="2"/>
        <v>Attenzione, immettere un valore positivo con al massimo due decimali</v>
      </c>
      <c r="M54" s="18"/>
    </row>
    <row r="55" spans="1:13" x14ac:dyDescent="0.3">
      <c r="A55" s="15" t="s">
        <v>48</v>
      </c>
      <c r="B55" s="4" t="s">
        <v>12</v>
      </c>
      <c r="C55" s="5" t="s">
        <v>13</v>
      </c>
      <c r="D55" s="17" t="s">
        <v>59</v>
      </c>
      <c r="E55" s="19">
        <v>600000636134</v>
      </c>
      <c r="F55" s="34">
        <v>5994.9000000000005</v>
      </c>
      <c r="G55" s="38"/>
      <c r="H55" s="7">
        <v>1</v>
      </c>
      <c r="I55" s="20">
        <f t="shared" si="1"/>
        <v>0</v>
      </c>
      <c r="J55" s="7">
        <v>3</v>
      </c>
      <c r="K55" s="20">
        <f t="shared" si="0"/>
        <v>0</v>
      </c>
      <c r="L55" s="48" t="str">
        <f t="shared" si="2"/>
        <v>Attenzione, immettere un valore positivo con al massimo due decimali</v>
      </c>
      <c r="M55" s="18"/>
    </row>
    <row r="56" spans="1:13" x14ac:dyDescent="0.3">
      <c r="A56" s="15" t="s">
        <v>48</v>
      </c>
      <c r="B56" s="21" t="s">
        <v>12</v>
      </c>
      <c r="C56" s="5" t="s">
        <v>13</v>
      </c>
      <c r="D56" s="17" t="s">
        <v>54</v>
      </c>
      <c r="E56" s="17">
        <v>600000467590</v>
      </c>
      <c r="F56" s="32">
        <v>10291.403333333334</v>
      </c>
      <c r="G56" s="36"/>
      <c r="H56" s="7">
        <v>2</v>
      </c>
      <c r="I56" s="10">
        <f t="shared" si="1"/>
        <v>0</v>
      </c>
      <c r="J56" s="7">
        <v>3</v>
      </c>
      <c r="K56" s="10">
        <f t="shared" si="0"/>
        <v>0</v>
      </c>
      <c r="L56" s="48" t="str">
        <f t="shared" si="2"/>
        <v>Attenzione, immettere un valore positivo con al massimo due decimali</v>
      </c>
      <c r="M56" s="18"/>
    </row>
    <row r="57" spans="1:13" x14ac:dyDescent="0.3">
      <c r="A57" s="15" t="s">
        <v>48</v>
      </c>
      <c r="B57" s="21" t="s">
        <v>12</v>
      </c>
      <c r="C57" s="5" t="s">
        <v>13</v>
      </c>
      <c r="D57" s="17" t="s">
        <v>54</v>
      </c>
      <c r="E57" s="17">
        <v>600000467591</v>
      </c>
      <c r="F57" s="32">
        <v>10291.403333333334</v>
      </c>
      <c r="G57" s="36"/>
      <c r="H57" s="7">
        <v>2</v>
      </c>
      <c r="I57" s="10">
        <f t="shared" si="1"/>
        <v>0</v>
      </c>
      <c r="J57" s="7">
        <v>3</v>
      </c>
      <c r="K57" s="10">
        <f t="shared" si="0"/>
        <v>0</v>
      </c>
      <c r="L57" s="48" t="str">
        <f t="shared" si="2"/>
        <v>Attenzione, immettere un valore positivo con al massimo due decimali</v>
      </c>
      <c r="M57" s="18"/>
    </row>
    <row r="58" spans="1:13" ht="27.6" x14ac:dyDescent="0.3">
      <c r="A58" s="1" t="s">
        <v>72</v>
      </c>
      <c r="B58" s="1" t="s">
        <v>1</v>
      </c>
      <c r="C58" s="52" t="s">
        <v>2</v>
      </c>
      <c r="D58" s="53"/>
      <c r="E58" s="1"/>
      <c r="F58" s="1"/>
      <c r="G58" s="42"/>
      <c r="H58" s="1" t="s">
        <v>6</v>
      </c>
      <c r="I58" s="1" t="s">
        <v>73</v>
      </c>
      <c r="J58" s="1" t="s">
        <v>8</v>
      </c>
      <c r="K58" s="1" t="s">
        <v>9</v>
      </c>
      <c r="L58" s="49" t="s">
        <v>74</v>
      </c>
      <c r="M58" s="18"/>
    </row>
    <row r="59" spans="1:13" x14ac:dyDescent="0.3">
      <c r="A59" s="15" t="s">
        <v>11</v>
      </c>
      <c r="B59" s="21" t="s">
        <v>12</v>
      </c>
      <c r="C59" s="5" t="s">
        <v>75</v>
      </c>
      <c r="D59" s="17" t="s">
        <v>78</v>
      </c>
      <c r="E59" s="17"/>
      <c r="F59" s="34">
        <v>1300</v>
      </c>
      <c r="G59" s="38"/>
      <c r="H59" s="7">
        <v>5</v>
      </c>
      <c r="I59" s="20">
        <f t="shared" si="1"/>
        <v>0</v>
      </c>
      <c r="J59" s="7">
        <v>3</v>
      </c>
      <c r="K59" s="22">
        <f>G59*H59*J59</f>
        <v>0</v>
      </c>
      <c r="L59" s="48" t="str">
        <f t="shared" si="2"/>
        <v>Attenzione, immettere un valore positivo con al massimo due decimali</v>
      </c>
    </row>
    <row r="60" spans="1:13" ht="15" thickBot="1" x14ac:dyDescent="0.35">
      <c r="A60" s="15" t="s">
        <v>48</v>
      </c>
      <c r="B60" s="21" t="s">
        <v>12</v>
      </c>
      <c r="C60" s="5" t="s">
        <v>75</v>
      </c>
      <c r="D60" s="4" t="s">
        <v>79</v>
      </c>
      <c r="E60" s="17"/>
      <c r="F60" s="34">
        <v>1300</v>
      </c>
      <c r="G60" s="38"/>
      <c r="H60" s="7">
        <v>13</v>
      </c>
      <c r="I60" s="20">
        <f t="shared" si="1"/>
        <v>0</v>
      </c>
      <c r="J60" s="7">
        <v>3</v>
      </c>
      <c r="K60" s="22">
        <f>G60*H60*J60</f>
        <v>0</v>
      </c>
      <c r="L60" s="48" t="str">
        <f t="shared" si="2"/>
        <v>Attenzione, immettere un valore positivo con al massimo due decimali</v>
      </c>
    </row>
    <row r="61" spans="1:13" ht="15" thickBot="1" x14ac:dyDescent="0.35">
      <c r="G61" s="43"/>
      <c r="H61" s="2"/>
      <c r="I61" s="23" t="s">
        <v>77</v>
      </c>
      <c r="K61" s="25" t="str">
        <f>IF(L61="OFFERTA NON VALIDA","",SUM(K2:K60))</f>
        <v/>
      </c>
      <c r="L61" s="50" t="str">
        <f>IF((COUNTIF(L2:L60,"OK"))=59,"OFFERTA VALIDA","OFFERTA NON VALIDA")</f>
        <v>OFFERTA NON VALIDA</v>
      </c>
    </row>
    <row r="62" spans="1:13" x14ac:dyDescent="0.3">
      <c r="G62" s="44"/>
      <c r="H62" s="2"/>
    </row>
    <row r="63" spans="1:13" ht="15" hidden="1" thickBot="1" x14ac:dyDescent="0.35">
      <c r="E63" s="27" t="s">
        <v>76</v>
      </c>
      <c r="F63" s="27"/>
      <c r="G63" s="43"/>
      <c r="H63" s="2"/>
      <c r="K63" s="25">
        <v>898102.46</v>
      </c>
    </row>
    <row r="64" spans="1:13" hidden="1" x14ac:dyDescent="0.3">
      <c r="G64" s="43"/>
      <c r="H64" s="2"/>
      <c r="I64" s="28">
        <v>1332380.99</v>
      </c>
    </row>
    <row r="65" spans="1:8" x14ac:dyDescent="0.3">
      <c r="A65" s="29" t="s">
        <v>80</v>
      </c>
      <c r="B65" s="30"/>
      <c r="C65" s="30"/>
      <c r="D65" s="30"/>
      <c r="G65" s="43"/>
      <c r="H65" s="2"/>
    </row>
    <row r="66" spans="1:8" x14ac:dyDescent="0.3">
      <c r="G66" s="43"/>
      <c r="H66" s="2"/>
    </row>
    <row r="67" spans="1:8" x14ac:dyDescent="0.3">
      <c r="G67" s="43"/>
      <c r="H67" s="2"/>
    </row>
    <row r="68" spans="1:8" x14ac:dyDescent="0.3">
      <c r="F68" s="51"/>
      <c r="G68" s="43"/>
      <c r="H68" s="2"/>
    </row>
    <row r="69" spans="1:8" x14ac:dyDescent="0.3">
      <c r="F69" s="51"/>
      <c r="G69" s="43"/>
      <c r="H69" s="2"/>
    </row>
    <row r="70" spans="1:8" x14ac:dyDescent="0.3">
      <c r="G70" s="43"/>
      <c r="H70" s="2"/>
    </row>
    <row r="71" spans="1:8" x14ac:dyDescent="0.3">
      <c r="G71" s="43"/>
      <c r="H71" s="2"/>
    </row>
    <row r="72" spans="1:8" x14ac:dyDescent="0.3">
      <c r="G72" s="43"/>
      <c r="H72" s="2"/>
    </row>
    <row r="73" spans="1:8" x14ac:dyDescent="0.3">
      <c r="G73" s="43"/>
      <c r="H73" s="2"/>
    </row>
    <row r="74" spans="1:8" x14ac:dyDescent="0.3">
      <c r="G74" s="43"/>
      <c r="H74" s="2"/>
    </row>
    <row r="75" spans="1:8" x14ac:dyDescent="0.3">
      <c r="G75" s="43"/>
      <c r="H75" s="2"/>
    </row>
    <row r="76" spans="1:8" x14ac:dyDescent="0.3">
      <c r="G76" s="43"/>
      <c r="H76" s="2"/>
    </row>
    <row r="77" spans="1:8" x14ac:dyDescent="0.3">
      <c r="G77" s="43"/>
      <c r="H77" s="2"/>
    </row>
    <row r="78" spans="1:8" x14ac:dyDescent="0.3">
      <c r="G78" s="43"/>
      <c r="H78" s="2"/>
    </row>
    <row r="79" spans="1:8" x14ac:dyDescent="0.3">
      <c r="G79" s="43"/>
      <c r="H79" s="2"/>
    </row>
    <row r="80" spans="1:8" x14ac:dyDescent="0.3">
      <c r="G80" s="43"/>
      <c r="H80" s="2"/>
    </row>
    <row r="81" spans="7:8" x14ac:dyDescent="0.3">
      <c r="G81" s="43"/>
      <c r="H81" s="2"/>
    </row>
    <row r="82" spans="7:8" x14ac:dyDescent="0.3">
      <c r="G82" s="43"/>
      <c r="H82" s="2"/>
    </row>
    <row r="83" spans="7:8" x14ac:dyDescent="0.3">
      <c r="G83" s="43"/>
      <c r="H83" s="2"/>
    </row>
    <row r="84" spans="7:8" x14ac:dyDescent="0.3">
      <c r="G84" s="43"/>
      <c r="H84" s="2"/>
    </row>
    <row r="85" spans="7:8" x14ac:dyDescent="0.3">
      <c r="G85" s="43"/>
      <c r="H85" s="2"/>
    </row>
    <row r="86" spans="7:8" x14ac:dyDescent="0.3">
      <c r="G86" s="43"/>
      <c r="H86" s="2"/>
    </row>
    <row r="87" spans="7:8" x14ac:dyDescent="0.3">
      <c r="G87" s="43"/>
      <c r="H87" s="2"/>
    </row>
    <row r="88" spans="7:8" x14ac:dyDescent="0.3">
      <c r="G88" s="43"/>
      <c r="H88" s="2"/>
    </row>
    <row r="89" spans="7:8" x14ac:dyDescent="0.3">
      <c r="G89" s="43"/>
      <c r="H89" s="2"/>
    </row>
    <row r="90" spans="7:8" x14ac:dyDescent="0.3">
      <c r="G90" s="43"/>
      <c r="H90" s="2"/>
    </row>
    <row r="91" spans="7:8" x14ac:dyDescent="0.3">
      <c r="G91" s="43"/>
      <c r="H91" s="2"/>
    </row>
    <row r="92" spans="7:8" x14ac:dyDescent="0.3">
      <c r="G92" s="43"/>
      <c r="H92" s="2"/>
    </row>
    <row r="93" spans="7:8" x14ac:dyDescent="0.3">
      <c r="G93" s="43"/>
      <c r="H93" s="2"/>
    </row>
    <row r="94" spans="7:8" x14ac:dyDescent="0.3">
      <c r="G94" s="43"/>
      <c r="H94" s="2"/>
    </row>
    <row r="95" spans="7:8" x14ac:dyDescent="0.3">
      <c r="G95" s="43"/>
      <c r="H95" s="2"/>
    </row>
    <row r="96" spans="7:8" x14ac:dyDescent="0.3">
      <c r="G96" s="43"/>
      <c r="H96" s="2"/>
    </row>
    <row r="97" spans="7:8" x14ac:dyDescent="0.3">
      <c r="G97" s="43"/>
      <c r="H97" s="2"/>
    </row>
    <row r="98" spans="7:8" x14ac:dyDescent="0.3">
      <c r="G98" s="43"/>
      <c r="H98" s="2"/>
    </row>
    <row r="99" spans="7:8" x14ac:dyDescent="0.3">
      <c r="G99" s="43"/>
      <c r="H99" s="2"/>
    </row>
    <row r="100" spans="7:8" x14ac:dyDescent="0.3">
      <c r="G100" s="43"/>
      <c r="H100" s="2"/>
    </row>
    <row r="101" spans="7:8" x14ac:dyDescent="0.3">
      <c r="G101" s="43"/>
      <c r="H101" s="2"/>
    </row>
    <row r="102" spans="7:8" x14ac:dyDescent="0.3">
      <c r="G102" s="43"/>
      <c r="H102" s="2"/>
    </row>
    <row r="103" spans="7:8" x14ac:dyDescent="0.3">
      <c r="G103" s="43"/>
      <c r="H103" s="2"/>
    </row>
    <row r="104" spans="7:8" x14ac:dyDescent="0.3">
      <c r="G104" s="43"/>
      <c r="H104" s="2"/>
    </row>
    <row r="105" spans="7:8" x14ac:dyDescent="0.3">
      <c r="G105" s="43"/>
      <c r="H105" s="2"/>
    </row>
    <row r="106" spans="7:8" x14ac:dyDescent="0.3">
      <c r="G106" s="43"/>
      <c r="H106" s="2"/>
    </row>
    <row r="107" spans="7:8" x14ac:dyDescent="0.3">
      <c r="G107" s="43"/>
      <c r="H107" s="2"/>
    </row>
    <row r="108" spans="7:8" x14ac:dyDescent="0.3">
      <c r="G108" s="43"/>
      <c r="H108" s="2"/>
    </row>
    <row r="109" spans="7:8" x14ac:dyDescent="0.3">
      <c r="G109" s="43"/>
      <c r="H109" s="2"/>
    </row>
    <row r="110" spans="7:8" x14ac:dyDescent="0.3">
      <c r="G110" s="43"/>
      <c r="H110" s="2"/>
    </row>
    <row r="111" spans="7:8" x14ac:dyDescent="0.3">
      <c r="G111" s="43"/>
      <c r="H111" s="2"/>
    </row>
    <row r="112" spans="7:8" x14ac:dyDescent="0.3">
      <c r="G112" s="43"/>
      <c r="H112" s="2"/>
    </row>
    <row r="113" spans="7:8" x14ac:dyDescent="0.3">
      <c r="G113" s="43"/>
      <c r="H113" s="2"/>
    </row>
    <row r="114" spans="7:8" x14ac:dyDescent="0.3">
      <c r="G114" s="43"/>
      <c r="H114" s="2"/>
    </row>
    <row r="115" spans="7:8" x14ac:dyDescent="0.3">
      <c r="G115" s="43"/>
      <c r="H115" s="2"/>
    </row>
    <row r="116" spans="7:8" x14ac:dyDescent="0.3">
      <c r="G116" s="43"/>
      <c r="H116" s="2"/>
    </row>
    <row r="117" spans="7:8" x14ac:dyDescent="0.3">
      <c r="G117" s="43"/>
      <c r="H117" s="2"/>
    </row>
    <row r="118" spans="7:8" x14ac:dyDescent="0.3">
      <c r="G118" s="43"/>
      <c r="H118" s="2"/>
    </row>
    <row r="119" spans="7:8" x14ac:dyDescent="0.3">
      <c r="G119" s="43"/>
      <c r="H119" s="2"/>
    </row>
    <row r="120" spans="7:8" x14ac:dyDescent="0.3">
      <c r="G120" s="43"/>
      <c r="H120" s="2"/>
    </row>
    <row r="121" spans="7:8" x14ac:dyDescent="0.3">
      <c r="G121" s="43"/>
      <c r="H121" s="2"/>
    </row>
    <row r="122" spans="7:8" x14ac:dyDescent="0.3">
      <c r="G122" s="43"/>
      <c r="H122" s="2"/>
    </row>
    <row r="123" spans="7:8" x14ac:dyDescent="0.3">
      <c r="G123" s="43"/>
      <c r="H123" s="2"/>
    </row>
    <row r="124" spans="7:8" x14ac:dyDescent="0.3">
      <c r="G124" s="43"/>
      <c r="H124" s="2"/>
    </row>
    <row r="125" spans="7:8" x14ac:dyDescent="0.3">
      <c r="G125" s="43"/>
      <c r="H125" s="2"/>
    </row>
    <row r="126" spans="7:8" x14ac:dyDescent="0.3">
      <c r="G126" s="43"/>
      <c r="H126" s="2"/>
    </row>
    <row r="127" spans="7:8" x14ac:dyDescent="0.3">
      <c r="G127" s="43"/>
      <c r="H127" s="2"/>
    </row>
    <row r="128" spans="7:8" x14ac:dyDescent="0.3">
      <c r="G128" s="43"/>
      <c r="H128" s="2"/>
    </row>
    <row r="129" spans="7:8" x14ac:dyDescent="0.3">
      <c r="G129" s="43"/>
      <c r="H129" s="2"/>
    </row>
    <row r="130" spans="7:8" x14ac:dyDescent="0.3">
      <c r="G130" s="43"/>
      <c r="H130" s="2"/>
    </row>
    <row r="131" spans="7:8" x14ac:dyDescent="0.3">
      <c r="G131" s="43"/>
      <c r="H131" s="2"/>
    </row>
    <row r="132" spans="7:8" x14ac:dyDescent="0.3">
      <c r="G132" s="43"/>
      <c r="H132" s="2"/>
    </row>
    <row r="133" spans="7:8" x14ac:dyDescent="0.3">
      <c r="G133" s="43"/>
      <c r="H133" s="2"/>
    </row>
    <row r="134" spans="7:8" x14ac:dyDescent="0.3">
      <c r="G134" s="43"/>
      <c r="H134" s="2"/>
    </row>
    <row r="135" spans="7:8" x14ac:dyDescent="0.3">
      <c r="G135" s="43"/>
      <c r="H135" s="2"/>
    </row>
    <row r="136" spans="7:8" x14ac:dyDescent="0.3">
      <c r="G136" s="43"/>
      <c r="H136" s="2"/>
    </row>
    <row r="137" spans="7:8" x14ac:dyDescent="0.3">
      <c r="G137" s="43"/>
      <c r="H137" s="2"/>
    </row>
    <row r="138" spans="7:8" x14ac:dyDescent="0.3">
      <c r="G138" s="43"/>
      <c r="H138" s="2"/>
    </row>
    <row r="139" spans="7:8" x14ac:dyDescent="0.3">
      <c r="G139" s="43"/>
      <c r="H139" s="2"/>
    </row>
    <row r="140" spans="7:8" x14ac:dyDescent="0.3">
      <c r="G140" s="43"/>
      <c r="H140" s="2"/>
    </row>
    <row r="141" spans="7:8" x14ac:dyDescent="0.3">
      <c r="G141" s="43"/>
      <c r="H141" s="2"/>
    </row>
    <row r="142" spans="7:8" x14ac:dyDescent="0.3">
      <c r="G142" s="43"/>
      <c r="H142" s="2"/>
    </row>
    <row r="143" spans="7:8" x14ac:dyDescent="0.3">
      <c r="G143" s="43"/>
      <c r="H143" s="2"/>
    </row>
    <row r="144" spans="7:8" x14ac:dyDescent="0.3">
      <c r="G144" s="43"/>
      <c r="H144" s="2"/>
    </row>
    <row r="145" spans="7:8" x14ac:dyDescent="0.3">
      <c r="G145" s="43"/>
      <c r="H145" s="2"/>
    </row>
    <row r="146" spans="7:8" x14ac:dyDescent="0.3">
      <c r="G146" s="43"/>
      <c r="H146" s="2"/>
    </row>
    <row r="147" spans="7:8" x14ac:dyDescent="0.3">
      <c r="G147" s="43"/>
      <c r="H147" s="2"/>
    </row>
    <row r="148" spans="7:8" x14ac:dyDescent="0.3">
      <c r="G148" s="43"/>
      <c r="H148" s="2"/>
    </row>
    <row r="149" spans="7:8" x14ac:dyDescent="0.3">
      <c r="G149" s="43"/>
      <c r="H149" s="2"/>
    </row>
    <row r="150" spans="7:8" x14ac:dyDescent="0.3">
      <c r="G150" s="43"/>
      <c r="H150" s="2"/>
    </row>
    <row r="151" spans="7:8" x14ac:dyDescent="0.3">
      <c r="G151" s="43"/>
      <c r="H151" s="2"/>
    </row>
    <row r="152" spans="7:8" x14ac:dyDescent="0.3">
      <c r="G152" s="43"/>
      <c r="H152" s="2"/>
    </row>
    <row r="153" spans="7:8" x14ac:dyDescent="0.3">
      <c r="G153" s="43"/>
      <c r="H153" s="2"/>
    </row>
    <row r="154" spans="7:8" x14ac:dyDescent="0.3">
      <c r="G154" s="43"/>
      <c r="H154" s="2"/>
    </row>
    <row r="155" spans="7:8" x14ac:dyDescent="0.3">
      <c r="G155" s="43"/>
      <c r="H155" s="2"/>
    </row>
    <row r="156" spans="7:8" x14ac:dyDescent="0.3">
      <c r="G156" s="43"/>
      <c r="H156" s="2"/>
    </row>
    <row r="157" spans="7:8" x14ac:dyDescent="0.3">
      <c r="G157" s="43"/>
      <c r="H157" s="2"/>
    </row>
    <row r="158" spans="7:8" x14ac:dyDescent="0.3">
      <c r="G158" s="43"/>
      <c r="H158" s="2"/>
    </row>
    <row r="159" spans="7:8" x14ac:dyDescent="0.3">
      <c r="G159" s="43"/>
      <c r="H159" s="2"/>
    </row>
    <row r="160" spans="7:8" x14ac:dyDescent="0.3">
      <c r="G160" s="43"/>
      <c r="H160" s="2"/>
    </row>
    <row r="161" spans="7:8" x14ac:dyDescent="0.3">
      <c r="G161" s="43"/>
      <c r="H161" s="2"/>
    </row>
    <row r="162" spans="7:8" x14ac:dyDescent="0.3">
      <c r="G162" s="43"/>
      <c r="H162" s="2"/>
    </row>
    <row r="163" spans="7:8" x14ac:dyDescent="0.3">
      <c r="G163" s="43"/>
      <c r="H163" s="2"/>
    </row>
    <row r="164" spans="7:8" x14ac:dyDescent="0.3">
      <c r="G164" s="43"/>
      <c r="H164" s="2"/>
    </row>
    <row r="165" spans="7:8" x14ac:dyDescent="0.3">
      <c r="G165" s="43"/>
      <c r="H165" s="2"/>
    </row>
    <row r="166" spans="7:8" x14ac:dyDescent="0.3">
      <c r="G166" s="43"/>
      <c r="H166" s="2"/>
    </row>
    <row r="167" spans="7:8" x14ac:dyDescent="0.3">
      <c r="G167" s="43"/>
      <c r="H167" s="2"/>
    </row>
    <row r="168" spans="7:8" x14ac:dyDescent="0.3">
      <c r="G168" s="43"/>
      <c r="H168" s="2"/>
    </row>
    <row r="169" spans="7:8" x14ac:dyDescent="0.3">
      <c r="G169" s="43"/>
      <c r="H169" s="2"/>
    </row>
    <row r="170" spans="7:8" x14ac:dyDescent="0.3">
      <c r="G170" s="43"/>
      <c r="H170" s="2"/>
    </row>
    <row r="171" spans="7:8" x14ac:dyDescent="0.3">
      <c r="G171" s="43"/>
      <c r="H171" s="2"/>
    </row>
    <row r="172" spans="7:8" x14ac:dyDescent="0.3">
      <c r="G172" s="43"/>
      <c r="H172" s="2"/>
    </row>
    <row r="173" spans="7:8" x14ac:dyDescent="0.3">
      <c r="G173" s="43"/>
      <c r="H173" s="2"/>
    </row>
    <row r="174" spans="7:8" x14ac:dyDescent="0.3">
      <c r="G174" s="43"/>
      <c r="H174" s="2"/>
    </row>
    <row r="175" spans="7:8" x14ac:dyDescent="0.3">
      <c r="G175" s="43"/>
      <c r="H175" s="2"/>
    </row>
    <row r="176" spans="7:8" x14ac:dyDescent="0.3">
      <c r="G176" s="43"/>
      <c r="H176" s="2"/>
    </row>
    <row r="177" spans="7:8" x14ac:dyDescent="0.3">
      <c r="G177" s="43"/>
      <c r="H177" s="2"/>
    </row>
    <row r="178" spans="7:8" x14ac:dyDescent="0.3">
      <c r="G178" s="43"/>
      <c r="H178" s="2"/>
    </row>
    <row r="179" spans="7:8" x14ac:dyDescent="0.3">
      <c r="G179" s="43"/>
      <c r="H179" s="2"/>
    </row>
    <row r="180" spans="7:8" x14ac:dyDescent="0.3">
      <c r="G180" s="43"/>
      <c r="H180" s="2"/>
    </row>
    <row r="181" spans="7:8" x14ac:dyDescent="0.3">
      <c r="G181" s="43"/>
      <c r="H181" s="2"/>
    </row>
    <row r="182" spans="7:8" x14ac:dyDescent="0.3">
      <c r="G182" s="43"/>
      <c r="H182" s="2"/>
    </row>
    <row r="183" spans="7:8" x14ac:dyDescent="0.3">
      <c r="G183" s="43"/>
      <c r="H183" s="2"/>
    </row>
    <row r="184" spans="7:8" x14ac:dyDescent="0.3">
      <c r="G184" s="43"/>
      <c r="H184" s="2"/>
    </row>
    <row r="185" spans="7:8" x14ac:dyDescent="0.3">
      <c r="G185" s="43"/>
      <c r="H185" s="2"/>
    </row>
    <row r="186" spans="7:8" x14ac:dyDescent="0.3">
      <c r="G186" s="43"/>
      <c r="H186" s="2"/>
    </row>
    <row r="187" spans="7:8" x14ac:dyDescent="0.3">
      <c r="G187" s="43"/>
      <c r="H187" s="2"/>
    </row>
    <row r="188" spans="7:8" x14ac:dyDescent="0.3">
      <c r="G188" s="43"/>
      <c r="H188" s="2"/>
    </row>
    <row r="189" spans="7:8" x14ac:dyDescent="0.3">
      <c r="G189" s="43"/>
      <c r="H189" s="2"/>
    </row>
    <row r="190" spans="7:8" x14ac:dyDescent="0.3">
      <c r="G190" s="43"/>
      <c r="H190" s="2"/>
    </row>
    <row r="191" spans="7:8" x14ac:dyDescent="0.3">
      <c r="G191" s="43"/>
      <c r="H191" s="2"/>
    </row>
    <row r="192" spans="7:8" x14ac:dyDescent="0.3">
      <c r="G192" s="43"/>
      <c r="H192" s="2"/>
    </row>
    <row r="193" spans="7:8" x14ac:dyDescent="0.3">
      <c r="G193" s="43"/>
      <c r="H193" s="2"/>
    </row>
    <row r="194" spans="7:8" x14ac:dyDescent="0.3">
      <c r="G194" s="43"/>
      <c r="H194" s="2"/>
    </row>
    <row r="195" spans="7:8" x14ac:dyDescent="0.3">
      <c r="G195" s="43"/>
      <c r="H195" s="2"/>
    </row>
    <row r="196" spans="7:8" x14ac:dyDescent="0.3">
      <c r="G196" s="43"/>
      <c r="H196" s="2"/>
    </row>
    <row r="197" spans="7:8" x14ac:dyDescent="0.3">
      <c r="G197" s="43"/>
      <c r="H197" s="2"/>
    </row>
    <row r="198" spans="7:8" x14ac:dyDescent="0.3">
      <c r="G198" s="43"/>
      <c r="H198" s="2"/>
    </row>
    <row r="199" spans="7:8" x14ac:dyDescent="0.3">
      <c r="G199" s="43"/>
      <c r="H199" s="2"/>
    </row>
    <row r="200" spans="7:8" x14ac:dyDescent="0.3">
      <c r="G200" s="43"/>
      <c r="H200" s="2"/>
    </row>
    <row r="201" spans="7:8" x14ac:dyDescent="0.3">
      <c r="G201" s="43"/>
      <c r="H201" s="2"/>
    </row>
    <row r="202" spans="7:8" x14ac:dyDescent="0.3">
      <c r="G202" s="43"/>
      <c r="H202" s="2"/>
    </row>
    <row r="203" spans="7:8" x14ac:dyDescent="0.3">
      <c r="G203" s="43"/>
      <c r="H203" s="2"/>
    </row>
    <row r="204" spans="7:8" x14ac:dyDescent="0.3">
      <c r="G204" s="43"/>
      <c r="H204" s="2"/>
    </row>
    <row r="205" spans="7:8" x14ac:dyDescent="0.3">
      <c r="G205" s="43"/>
      <c r="H205" s="2"/>
    </row>
    <row r="206" spans="7:8" x14ac:dyDescent="0.3">
      <c r="G206" s="43"/>
      <c r="H206" s="2"/>
    </row>
    <row r="207" spans="7:8" x14ac:dyDescent="0.3">
      <c r="G207" s="43"/>
      <c r="H207" s="2"/>
    </row>
    <row r="208" spans="7:8" x14ac:dyDescent="0.3">
      <c r="G208" s="43"/>
      <c r="H208" s="2"/>
    </row>
    <row r="209" spans="7:8" x14ac:dyDescent="0.3">
      <c r="G209" s="43"/>
      <c r="H209" s="2"/>
    </row>
    <row r="210" spans="7:8" x14ac:dyDescent="0.3">
      <c r="G210" s="43"/>
      <c r="H210" s="2"/>
    </row>
    <row r="211" spans="7:8" x14ac:dyDescent="0.3">
      <c r="G211" s="43"/>
      <c r="H211" s="2"/>
    </row>
    <row r="212" spans="7:8" x14ac:dyDescent="0.3">
      <c r="G212" s="43"/>
      <c r="H212" s="2"/>
    </row>
    <row r="213" spans="7:8" x14ac:dyDescent="0.3">
      <c r="G213" s="43"/>
      <c r="H213" s="2"/>
    </row>
    <row r="214" spans="7:8" x14ac:dyDescent="0.3">
      <c r="G214" s="43"/>
      <c r="H214" s="2"/>
    </row>
    <row r="215" spans="7:8" x14ac:dyDescent="0.3">
      <c r="G215" s="43"/>
      <c r="H215" s="2"/>
    </row>
    <row r="216" spans="7:8" x14ac:dyDescent="0.3">
      <c r="G216" s="43"/>
      <c r="H216" s="2"/>
    </row>
    <row r="217" spans="7:8" x14ac:dyDescent="0.3">
      <c r="G217" s="43"/>
      <c r="H217" s="2"/>
    </row>
    <row r="218" spans="7:8" x14ac:dyDescent="0.3">
      <c r="G218" s="43"/>
      <c r="H218" s="2"/>
    </row>
    <row r="219" spans="7:8" x14ac:dyDescent="0.3">
      <c r="G219" s="43"/>
      <c r="H219" s="2"/>
    </row>
    <row r="220" spans="7:8" x14ac:dyDescent="0.3">
      <c r="G220" s="43"/>
      <c r="H220" s="2"/>
    </row>
    <row r="221" spans="7:8" x14ac:dyDescent="0.3">
      <c r="G221" s="43"/>
      <c r="H221" s="2"/>
    </row>
    <row r="222" spans="7:8" x14ac:dyDescent="0.3">
      <c r="G222" s="43"/>
      <c r="H222" s="2"/>
    </row>
    <row r="223" spans="7:8" x14ac:dyDescent="0.3">
      <c r="G223" s="43"/>
      <c r="H223" s="2"/>
    </row>
    <row r="224" spans="7:8" x14ac:dyDescent="0.3">
      <c r="G224" s="43"/>
      <c r="H224" s="2"/>
    </row>
    <row r="225" spans="7:8" x14ac:dyDescent="0.3">
      <c r="G225" s="43"/>
      <c r="H225" s="2"/>
    </row>
    <row r="226" spans="7:8" x14ac:dyDescent="0.3">
      <c r="G226" s="43"/>
      <c r="H226" s="2"/>
    </row>
    <row r="227" spans="7:8" x14ac:dyDescent="0.3">
      <c r="G227" s="43"/>
      <c r="H227" s="2"/>
    </row>
    <row r="228" spans="7:8" x14ac:dyDescent="0.3">
      <c r="G228" s="43"/>
      <c r="H228" s="2"/>
    </row>
    <row r="229" spans="7:8" x14ac:dyDescent="0.3">
      <c r="G229" s="43"/>
      <c r="H229" s="2"/>
    </row>
    <row r="230" spans="7:8" x14ac:dyDescent="0.3">
      <c r="G230" s="43"/>
      <c r="H230" s="2"/>
    </row>
    <row r="231" spans="7:8" x14ac:dyDescent="0.3">
      <c r="G231" s="43"/>
      <c r="H231" s="2"/>
    </row>
    <row r="232" spans="7:8" x14ac:dyDescent="0.3">
      <c r="G232" s="43"/>
      <c r="H232" s="2"/>
    </row>
    <row r="233" spans="7:8" x14ac:dyDescent="0.3">
      <c r="G233" s="43"/>
      <c r="H233" s="2"/>
    </row>
    <row r="234" spans="7:8" x14ac:dyDescent="0.3">
      <c r="G234" s="43"/>
      <c r="H234" s="2"/>
    </row>
    <row r="235" spans="7:8" x14ac:dyDescent="0.3">
      <c r="G235" s="43"/>
      <c r="H235" s="2"/>
    </row>
    <row r="236" spans="7:8" x14ac:dyDescent="0.3">
      <c r="G236" s="43"/>
      <c r="H236" s="2"/>
    </row>
    <row r="237" spans="7:8" x14ac:dyDescent="0.3">
      <c r="G237" s="43"/>
      <c r="H237" s="2"/>
    </row>
    <row r="238" spans="7:8" x14ac:dyDescent="0.3">
      <c r="G238" s="43"/>
      <c r="H238" s="2"/>
    </row>
    <row r="239" spans="7:8" x14ac:dyDescent="0.3">
      <c r="G239" s="43"/>
      <c r="H239" s="2"/>
    </row>
    <row r="240" spans="7:8" x14ac:dyDescent="0.3">
      <c r="G240" s="43"/>
      <c r="H240" s="2"/>
    </row>
    <row r="241" spans="7:8" x14ac:dyDescent="0.3">
      <c r="G241" s="43"/>
      <c r="H241" s="2"/>
    </row>
    <row r="242" spans="7:8" x14ac:dyDescent="0.3">
      <c r="G242" s="43"/>
      <c r="H242" s="2"/>
    </row>
    <row r="243" spans="7:8" x14ac:dyDescent="0.3">
      <c r="G243" s="43"/>
      <c r="H243" s="2"/>
    </row>
    <row r="244" spans="7:8" x14ac:dyDescent="0.3">
      <c r="G244" s="43"/>
      <c r="H244" s="2"/>
    </row>
    <row r="245" spans="7:8" x14ac:dyDescent="0.3">
      <c r="G245" s="43"/>
      <c r="H245" s="2"/>
    </row>
    <row r="246" spans="7:8" x14ac:dyDescent="0.3">
      <c r="G246" s="43"/>
      <c r="H246" s="2"/>
    </row>
    <row r="247" spans="7:8" x14ac:dyDescent="0.3">
      <c r="G247" s="43"/>
      <c r="H247" s="2"/>
    </row>
    <row r="248" spans="7:8" x14ac:dyDescent="0.3">
      <c r="G248" s="43"/>
      <c r="H248" s="2"/>
    </row>
    <row r="249" spans="7:8" x14ac:dyDescent="0.3">
      <c r="G249" s="43"/>
      <c r="H249" s="2"/>
    </row>
    <row r="250" spans="7:8" x14ac:dyDescent="0.3">
      <c r="G250" s="43"/>
      <c r="H250" s="2"/>
    </row>
    <row r="251" spans="7:8" x14ac:dyDescent="0.3">
      <c r="G251" s="43"/>
      <c r="H251" s="2"/>
    </row>
    <row r="252" spans="7:8" x14ac:dyDescent="0.3">
      <c r="G252" s="43"/>
      <c r="H252" s="2"/>
    </row>
    <row r="253" spans="7:8" x14ac:dyDescent="0.3">
      <c r="G253" s="43"/>
      <c r="H253" s="2"/>
    </row>
    <row r="254" spans="7:8" x14ac:dyDescent="0.3">
      <c r="G254" s="43"/>
      <c r="H254" s="2"/>
    </row>
    <row r="255" spans="7:8" x14ac:dyDescent="0.3">
      <c r="G255" s="43"/>
      <c r="H255" s="2"/>
    </row>
    <row r="256" spans="7:8" x14ac:dyDescent="0.3">
      <c r="G256" s="43"/>
      <c r="H256" s="2"/>
    </row>
    <row r="257" spans="7:8" x14ac:dyDescent="0.3">
      <c r="G257" s="43"/>
      <c r="H257" s="2"/>
    </row>
    <row r="258" spans="7:8" x14ac:dyDescent="0.3">
      <c r="G258" s="43"/>
      <c r="H258" s="2"/>
    </row>
    <row r="259" spans="7:8" x14ac:dyDescent="0.3">
      <c r="G259" s="43"/>
      <c r="H259" s="2"/>
    </row>
    <row r="260" spans="7:8" x14ac:dyDescent="0.3">
      <c r="G260" s="43"/>
      <c r="H260" s="2"/>
    </row>
    <row r="261" spans="7:8" x14ac:dyDescent="0.3">
      <c r="G261" s="43"/>
      <c r="H261" s="2"/>
    </row>
    <row r="262" spans="7:8" x14ac:dyDescent="0.3">
      <c r="G262" s="43"/>
      <c r="H262" s="2"/>
    </row>
    <row r="263" spans="7:8" x14ac:dyDescent="0.3">
      <c r="G263" s="43"/>
      <c r="H263" s="2"/>
    </row>
    <row r="264" spans="7:8" x14ac:dyDescent="0.3">
      <c r="G264" s="43"/>
      <c r="H264" s="2"/>
    </row>
    <row r="265" spans="7:8" x14ac:dyDescent="0.3">
      <c r="G265" s="43"/>
      <c r="H265" s="2"/>
    </row>
    <row r="266" spans="7:8" x14ac:dyDescent="0.3">
      <c r="G266" s="43"/>
      <c r="H266" s="2"/>
    </row>
    <row r="267" spans="7:8" x14ac:dyDescent="0.3">
      <c r="G267" s="43"/>
      <c r="H267" s="2"/>
    </row>
    <row r="268" spans="7:8" x14ac:dyDescent="0.3">
      <c r="G268" s="43"/>
      <c r="H268" s="2"/>
    </row>
    <row r="269" spans="7:8" x14ac:dyDescent="0.3">
      <c r="G269" s="43"/>
      <c r="H269" s="2"/>
    </row>
    <row r="270" spans="7:8" x14ac:dyDescent="0.3">
      <c r="G270" s="43"/>
      <c r="H270" s="2"/>
    </row>
    <row r="271" spans="7:8" x14ac:dyDescent="0.3">
      <c r="G271" s="43"/>
      <c r="H271" s="2"/>
    </row>
    <row r="272" spans="7:8" x14ac:dyDescent="0.3">
      <c r="G272" s="43"/>
      <c r="H272" s="2"/>
    </row>
    <row r="273" spans="7:8" x14ac:dyDescent="0.3">
      <c r="G273" s="43"/>
      <c r="H273" s="2"/>
    </row>
    <row r="274" spans="7:8" x14ac:dyDescent="0.3">
      <c r="G274" s="43"/>
      <c r="H274" s="2"/>
    </row>
    <row r="275" spans="7:8" x14ac:dyDescent="0.3">
      <c r="G275" s="43"/>
      <c r="H275" s="2"/>
    </row>
    <row r="276" spans="7:8" x14ac:dyDescent="0.3">
      <c r="G276" s="43"/>
      <c r="H276" s="2"/>
    </row>
    <row r="277" spans="7:8" x14ac:dyDescent="0.3">
      <c r="G277" s="43"/>
      <c r="H277" s="2"/>
    </row>
    <row r="278" spans="7:8" x14ac:dyDescent="0.3">
      <c r="G278" s="43"/>
      <c r="H278" s="2"/>
    </row>
    <row r="279" spans="7:8" x14ac:dyDescent="0.3">
      <c r="G279" s="43"/>
      <c r="H279" s="2"/>
    </row>
    <row r="280" spans="7:8" x14ac:dyDescent="0.3">
      <c r="G280" s="43"/>
      <c r="H280" s="2"/>
    </row>
    <row r="281" spans="7:8" x14ac:dyDescent="0.3">
      <c r="G281" s="43"/>
      <c r="H281" s="2"/>
    </row>
    <row r="282" spans="7:8" x14ac:dyDescent="0.3">
      <c r="G282" s="43"/>
      <c r="H282" s="2"/>
    </row>
    <row r="283" spans="7:8" x14ac:dyDescent="0.3">
      <c r="G283" s="43"/>
      <c r="H283" s="2"/>
    </row>
    <row r="284" spans="7:8" x14ac:dyDescent="0.3">
      <c r="G284" s="43"/>
      <c r="H284" s="2"/>
    </row>
    <row r="285" spans="7:8" x14ac:dyDescent="0.3">
      <c r="G285" s="43"/>
      <c r="H285" s="2"/>
    </row>
    <row r="286" spans="7:8" x14ac:dyDescent="0.3">
      <c r="G286" s="43"/>
      <c r="H286" s="2"/>
    </row>
    <row r="287" spans="7:8" x14ac:dyDescent="0.3">
      <c r="G287" s="43"/>
      <c r="H287" s="2"/>
    </row>
    <row r="288" spans="7:8" x14ac:dyDescent="0.3">
      <c r="G288" s="43"/>
      <c r="H288" s="2"/>
    </row>
    <row r="289" spans="7:8" x14ac:dyDescent="0.3">
      <c r="G289" s="43"/>
      <c r="H289" s="2"/>
    </row>
    <row r="290" spans="7:8" x14ac:dyDescent="0.3">
      <c r="G290" s="43"/>
      <c r="H290" s="2"/>
    </row>
    <row r="291" spans="7:8" x14ac:dyDescent="0.3">
      <c r="G291" s="43"/>
      <c r="H291" s="2"/>
    </row>
    <row r="292" spans="7:8" x14ac:dyDescent="0.3">
      <c r="G292" s="43"/>
      <c r="H292" s="2"/>
    </row>
    <row r="293" spans="7:8" x14ac:dyDescent="0.3">
      <c r="G293" s="43"/>
      <c r="H293" s="2"/>
    </row>
    <row r="294" spans="7:8" x14ac:dyDescent="0.3">
      <c r="G294" s="43"/>
      <c r="H294" s="2"/>
    </row>
    <row r="295" spans="7:8" x14ac:dyDescent="0.3">
      <c r="G295" s="43"/>
      <c r="H295" s="2"/>
    </row>
    <row r="296" spans="7:8" x14ac:dyDescent="0.3">
      <c r="G296" s="43"/>
      <c r="H296" s="2"/>
    </row>
    <row r="297" spans="7:8" x14ac:dyDescent="0.3">
      <c r="G297" s="43"/>
      <c r="H297" s="2"/>
    </row>
    <row r="298" spans="7:8" x14ac:dyDescent="0.3">
      <c r="G298" s="43"/>
      <c r="H298" s="2"/>
    </row>
    <row r="299" spans="7:8" x14ac:dyDescent="0.3">
      <c r="G299" s="43"/>
      <c r="H299" s="2"/>
    </row>
    <row r="300" spans="7:8" x14ac:dyDescent="0.3">
      <c r="G300" s="43"/>
      <c r="H300" s="2"/>
    </row>
    <row r="301" spans="7:8" x14ac:dyDescent="0.3">
      <c r="G301" s="43"/>
      <c r="H301" s="2"/>
    </row>
    <row r="302" spans="7:8" x14ac:dyDescent="0.3">
      <c r="G302" s="43"/>
      <c r="H302" s="2"/>
    </row>
    <row r="303" spans="7:8" x14ac:dyDescent="0.3">
      <c r="G303" s="43"/>
      <c r="H303" s="2"/>
    </row>
    <row r="304" spans="7:8" x14ac:dyDescent="0.3">
      <c r="G304" s="43"/>
      <c r="H304" s="2"/>
    </row>
    <row r="305" spans="7:8" x14ac:dyDescent="0.3">
      <c r="G305" s="43"/>
      <c r="H305" s="2"/>
    </row>
    <row r="306" spans="7:8" x14ac:dyDescent="0.3">
      <c r="G306" s="43"/>
      <c r="H306" s="2"/>
    </row>
    <row r="307" spans="7:8" x14ac:dyDescent="0.3">
      <c r="G307" s="43"/>
      <c r="H307" s="2"/>
    </row>
    <row r="308" spans="7:8" x14ac:dyDescent="0.3">
      <c r="G308" s="43"/>
      <c r="H308" s="2"/>
    </row>
    <row r="309" spans="7:8" x14ac:dyDescent="0.3">
      <c r="G309" s="43"/>
      <c r="H309" s="2"/>
    </row>
    <row r="310" spans="7:8" x14ac:dyDescent="0.3">
      <c r="G310" s="43"/>
      <c r="H310" s="2"/>
    </row>
    <row r="311" spans="7:8" x14ac:dyDescent="0.3">
      <c r="G311" s="43"/>
      <c r="H311" s="2"/>
    </row>
    <row r="312" spans="7:8" x14ac:dyDescent="0.3">
      <c r="G312" s="43"/>
      <c r="H312" s="2"/>
    </row>
    <row r="313" spans="7:8" x14ac:dyDescent="0.3">
      <c r="G313" s="43"/>
      <c r="H313" s="2"/>
    </row>
    <row r="314" spans="7:8" x14ac:dyDescent="0.3">
      <c r="G314" s="43"/>
      <c r="H314" s="2"/>
    </row>
    <row r="315" spans="7:8" x14ac:dyDescent="0.3">
      <c r="G315" s="43"/>
      <c r="H315" s="2"/>
    </row>
    <row r="316" spans="7:8" x14ac:dyDescent="0.3">
      <c r="G316" s="43"/>
      <c r="H316" s="2"/>
    </row>
    <row r="317" spans="7:8" x14ac:dyDescent="0.3">
      <c r="G317" s="43"/>
      <c r="H317" s="2"/>
    </row>
    <row r="318" spans="7:8" x14ac:dyDescent="0.3">
      <c r="G318" s="43"/>
      <c r="H318" s="2"/>
    </row>
    <row r="319" spans="7:8" x14ac:dyDescent="0.3">
      <c r="G319" s="43"/>
      <c r="H319" s="2"/>
    </row>
    <row r="320" spans="7:8" x14ac:dyDescent="0.3">
      <c r="G320" s="43"/>
      <c r="H320" s="2"/>
    </row>
    <row r="321" spans="7:8" x14ac:dyDescent="0.3">
      <c r="G321" s="43"/>
      <c r="H321" s="2"/>
    </row>
    <row r="322" spans="7:8" x14ac:dyDescent="0.3">
      <c r="G322" s="43"/>
      <c r="H322" s="2"/>
    </row>
    <row r="323" spans="7:8" x14ac:dyDescent="0.3">
      <c r="G323" s="43"/>
      <c r="H323" s="2"/>
    </row>
    <row r="324" spans="7:8" x14ac:dyDescent="0.3">
      <c r="G324" s="43"/>
      <c r="H324" s="2"/>
    </row>
    <row r="325" spans="7:8" x14ac:dyDescent="0.3">
      <c r="G325" s="43"/>
      <c r="H325" s="2"/>
    </row>
    <row r="326" spans="7:8" x14ac:dyDescent="0.3">
      <c r="G326" s="43"/>
      <c r="H326" s="2"/>
    </row>
    <row r="327" spans="7:8" x14ac:dyDescent="0.3">
      <c r="G327" s="43"/>
      <c r="H327" s="2"/>
    </row>
    <row r="328" spans="7:8" x14ac:dyDescent="0.3">
      <c r="G328" s="43"/>
      <c r="H328" s="2"/>
    </row>
    <row r="329" spans="7:8" x14ac:dyDescent="0.3">
      <c r="G329" s="43"/>
      <c r="H329" s="2"/>
    </row>
    <row r="330" spans="7:8" x14ac:dyDescent="0.3">
      <c r="G330" s="43"/>
      <c r="H330" s="2"/>
    </row>
    <row r="331" spans="7:8" x14ac:dyDescent="0.3">
      <c r="G331" s="43"/>
      <c r="H331" s="2"/>
    </row>
    <row r="332" spans="7:8" x14ac:dyDescent="0.3">
      <c r="G332" s="43"/>
      <c r="H332" s="2"/>
    </row>
    <row r="333" spans="7:8" x14ac:dyDescent="0.3">
      <c r="G333" s="43"/>
      <c r="H333" s="2"/>
    </row>
    <row r="334" spans="7:8" x14ac:dyDescent="0.3">
      <c r="G334" s="43"/>
      <c r="H334" s="2"/>
    </row>
    <row r="335" spans="7:8" x14ac:dyDescent="0.3">
      <c r="G335" s="43"/>
      <c r="H335" s="2"/>
    </row>
    <row r="336" spans="7:8" x14ac:dyDescent="0.3">
      <c r="G336" s="43"/>
      <c r="H336" s="2"/>
    </row>
    <row r="337" spans="7:8" x14ac:dyDescent="0.3">
      <c r="G337" s="43"/>
      <c r="H337" s="2"/>
    </row>
    <row r="338" spans="7:8" x14ac:dyDescent="0.3">
      <c r="G338" s="43"/>
      <c r="H338" s="2"/>
    </row>
    <row r="339" spans="7:8" ht="15" thickBot="1" x14ac:dyDescent="0.35">
      <c r="G339" s="43"/>
      <c r="H339" s="2"/>
    </row>
    <row r="340" spans="7:8" ht="15" thickBot="1" x14ac:dyDescent="0.35">
      <c r="G340" s="45"/>
    </row>
    <row r="341" spans="7:8" ht="15" thickBot="1" x14ac:dyDescent="0.35">
      <c r="G341" s="45"/>
    </row>
    <row r="342" spans="7:8" ht="15" thickBot="1" x14ac:dyDescent="0.35">
      <c r="G342" s="45"/>
    </row>
    <row r="343" spans="7:8" ht="15" thickBot="1" x14ac:dyDescent="0.35">
      <c r="G343" s="45"/>
    </row>
    <row r="344" spans="7:8" ht="15" thickBot="1" x14ac:dyDescent="0.35">
      <c r="G344" s="45"/>
    </row>
    <row r="345" spans="7:8" ht="15" thickBot="1" x14ac:dyDescent="0.35">
      <c r="G345" s="45"/>
    </row>
    <row r="346" spans="7:8" ht="15" thickBot="1" x14ac:dyDescent="0.35">
      <c r="G346" s="45"/>
    </row>
    <row r="347" spans="7:8" ht="15" thickBot="1" x14ac:dyDescent="0.35">
      <c r="G347" s="45"/>
    </row>
    <row r="348" spans="7:8" ht="15" thickBot="1" x14ac:dyDescent="0.35">
      <c r="G348" s="45"/>
    </row>
    <row r="349" spans="7:8" ht="15" thickBot="1" x14ac:dyDescent="0.35">
      <c r="G349" s="45"/>
    </row>
    <row r="350" spans="7:8" ht="15" thickBot="1" x14ac:dyDescent="0.35">
      <c r="G350" s="45"/>
    </row>
    <row r="351" spans="7:8" ht="15" thickBot="1" x14ac:dyDescent="0.35">
      <c r="G351" s="45"/>
    </row>
    <row r="352" spans="7:8" ht="15" thickBot="1" x14ac:dyDescent="0.35">
      <c r="G352" s="45"/>
    </row>
    <row r="353" spans="7:7" ht="15" thickBot="1" x14ac:dyDescent="0.35">
      <c r="G353" s="45"/>
    </row>
    <row r="354" spans="7:7" ht="15" thickBot="1" x14ac:dyDescent="0.35">
      <c r="G354" s="45"/>
    </row>
    <row r="355" spans="7:7" ht="15" thickBot="1" x14ac:dyDescent="0.35">
      <c r="G355" s="45"/>
    </row>
    <row r="356" spans="7:7" ht="15" thickBot="1" x14ac:dyDescent="0.35">
      <c r="G356" s="45"/>
    </row>
    <row r="357" spans="7:7" ht="15" thickBot="1" x14ac:dyDescent="0.35">
      <c r="G357" s="45"/>
    </row>
    <row r="358" spans="7:7" ht="15" thickBot="1" x14ac:dyDescent="0.35">
      <c r="G358" s="45"/>
    </row>
    <row r="359" spans="7:7" ht="15" thickBot="1" x14ac:dyDescent="0.35">
      <c r="G359" s="45"/>
    </row>
  </sheetData>
  <sheetProtection algorithmName="SHA-512" hashValue="0gvPsKV9x1N6+AJWAqgVmIKAxbfQmsXXBNAnVsXD4QM8TfOVikOG7P0MDQJ/pZwhE5tG2UFnxm4Ka4iX1DsxdA==" saltValue="X24Tzq+3bGEnmZSoGMMCFQ==" spinCount="100000" sheet="1" objects="1" scenarios="1"/>
  <mergeCells count="1">
    <mergeCell ref="C58:D58"/>
  </mergeCells>
  <conditionalFormatting sqref="L2:L57 L59:L60">
    <cfRule type="containsText" dxfId="5" priority="10" operator="containsText" text="OK">
      <formula>NOT(ISERROR(SEARCH("OK",L2)))</formula>
    </cfRule>
    <cfRule type="containsText" dxfId="4" priority="11" operator="containsText" text="Attenzione carattere al posto di un numero!">
      <formula>NOT(ISERROR(SEARCH("Attenzione carattere al posto di un numero!",L2)))</formula>
    </cfRule>
    <cfRule type="containsText" dxfId="3" priority="12" operator="containsText" text="Attenzione, immettere un valore positivo con al massimo due decimali">
      <formula>NOT(ISERROR(SEARCH("Attenzione, immettere un valore positivo con al massimo due decimali",L2)))</formula>
    </cfRule>
    <cfRule type="containsText" dxfId="2" priority="16" operator="containsText" text="Attenzione, superata Base d'asta!">
      <formula>NOT(ISERROR(SEARCH("Attenzione, superata Base d'asta!",L2)))</formula>
    </cfRule>
  </conditionalFormatting>
  <conditionalFormatting sqref="L61">
    <cfRule type="containsText" dxfId="1" priority="9" operator="containsText" text="OFFERTA NON VALIDA">
      <formula>NOT(ISERROR(SEARCH("OFFERTA NON VALIDA",L61)))</formula>
    </cfRule>
    <cfRule type="containsText" dxfId="0" priority="13" operator="containsText" text="OFFERTA VALIDA">
      <formula>NOT(ISERROR(SEARCH("OFFERTA VALIDA",L61)))</formula>
    </cfRule>
  </conditionalFormatting>
  <pageMargins left="0.7" right="0.7" top="0.75" bottom="0.75" header="0.3" footer="0.3"/>
  <pageSetup paperSize="9" orientation="portrait" r:id="rId1"/>
  <headerFooter>
    <oddHeader>&amp;C&amp;"Calibri"&amp;10&amp;K000000 Diffusione Limitata&amp;1#_x000D_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E06AA22499F93478F6062EAF7E8E99A" ma:contentTypeVersion="3" ma:contentTypeDescription="Creare un nuovo documento." ma:contentTypeScope="" ma:versionID="1fbd26a3a4ade187b91ff669fb30f63b">
  <xsd:schema xmlns:xsd="http://www.w3.org/2001/XMLSchema" xmlns:xs="http://www.w3.org/2001/XMLSchema" xmlns:p="http://schemas.microsoft.com/office/2006/metadata/properties" xmlns:ns2="14e117ce-c8dc-439a-adca-0f3cfbb695f0" targetNamespace="http://schemas.microsoft.com/office/2006/metadata/properties" ma:root="true" ma:fieldsID="877862452aa690e4848a3fe145e4ebdb" ns2:_="">
    <xsd:import namespace="14e117ce-c8dc-439a-adca-0f3cfbb695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e117ce-c8dc-439a-adca-0f3cfbb695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70A45F-1B70-4B04-A243-A16C4AB0BC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5CE800-B326-44F0-86AD-B20103994D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e117ce-c8dc-439a-adca-0f3cfbb695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82E34F-6922-49E6-A3F5-EAAECAB4B40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Allegato n. 14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LUCHETTI FEDERICA</dc:creator>
  <cp:keywords/>
  <dc:description/>
  <cp:lastModifiedBy>Mazzotta Mariateresa</cp:lastModifiedBy>
  <cp:revision/>
  <dcterms:created xsi:type="dcterms:W3CDTF">2025-04-15T10:02:27Z</dcterms:created>
  <dcterms:modified xsi:type="dcterms:W3CDTF">2025-12-15T10:49:56Z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3786ba02-99ae-4f4f-9558-30470b81ac0e_Enabled">
    <vt:lpwstr>true</vt:lpwstr>
  </property>
  <property fmtid="{D5CDD505-2E9C-101B-9397-08002B2CF9AE}" pid="5" name="MSIP_Label_3786ba02-99ae-4f4f-9558-30470b81ac0e_SetDate">
    <vt:lpwstr>2025-04-15T10:02:40Z</vt:lpwstr>
  </property>
  <property fmtid="{D5CDD505-2E9C-101B-9397-08002B2CF9AE}" pid="6" name="MSIP_Label_3786ba02-99ae-4f4f-9558-30470b81ac0e_Method">
    <vt:lpwstr>Standard</vt:lpwstr>
  </property>
  <property fmtid="{D5CDD505-2E9C-101B-9397-08002B2CF9AE}" pid="7" name="MSIP_Label_3786ba02-99ae-4f4f-9558-30470b81ac0e_Name">
    <vt:lpwstr>Controllo Completo(Non protetto)</vt:lpwstr>
  </property>
  <property fmtid="{D5CDD505-2E9C-101B-9397-08002B2CF9AE}" pid="8" name="MSIP_Label_3786ba02-99ae-4f4f-9558-30470b81ac0e_SiteId">
    <vt:lpwstr>e2628090-5865-4e15-a2c3-1367e1ce7dd2</vt:lpwstr>
  </property>
  <property fmtid="{D5CDD505-2E9C-101B-9397-08002B2CF9AE}" pid="9" name="MSIP_Label_3786ba02-99ae-4f4f-9558-30470b81ac0e_ActionId">
    <vt:lpwstr>b1752d98-2e9d-4da8-b198-69898fdfa51b</vt:lpwstr>
  </property>
  <property fmtid="{D5CDD505-2E9C-101B-9397-08002B2CF9AE}" pid="10" name="MSIP_Label_3786ba02-99ae-4f4f-9558-30470b81ac0e_ContentBits">
    <vt:lpwstr>1</vt:lpwstr>
  </property>
  <property fmtid="{D5CDD505-2E9C-101B-9397-08002B2CF9AE}" pid="11" name="ContentTypeId">
    <vt:lpwstr>0x010100CE06AA22499F93478F6062EAF7E8E99A</vt:lpwstr>
  </property>
</Properties>
</file>